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sioedu.sharepoint.com/sites/AnsatteiSOForeninger/Shared Documents/Kurs/Økonomi for små foreninger/Økonomikurs 2023/"/>
    </mc:Choice>
  </mc:AlternateContent>
  <xr:revisionPtr revIDLastSave="0" documentId="8_{8F7DD1EA-BD49-4AB1-9D4E-F8CD9EA7F50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Oversikt" sheetId="2" r:id="rId1"/>
    <sheet name="Regnskap" sheetId="5" r:id="rId2"/>
    <sheet name="Resultatrapport" sheetId="3" r:id="rId3"/>
    <sheet name="Budsjett" sheetId="4" r:id="rId4"/>
  </sheets>
  <definedNames>
    <definedName name="Bokføringsareale">#REF!,#REF!,#REF!,#REF!</definedName>
    <definedName name="Regnskap">#REF!</definedName>
    <definedName name="_xlnm.Print_Area" localSheetId="3">Budsjett!$B$3:$G$117</definedName>
    <definedName name="_xlnm.Print_Area" localSheetId="0">Oversikt!$A$1:$J$45</definedName>
    <definedName name="_xlnm.Print_Area" localSheetId="2">Resultatrapport!$B$3:$E$59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B119" i="5"/>
  <c r="C111" i="4" l="1"/>
  <c r="D111" i="4" s="1"/>
  <c r="C110" i="4"/>
  <c r="C109" i="4"/>
  <c r="C108" i="4"/>
  <c r="C107" i="4"/>
  <c r="D107" i="4" s="1"/>
  <c r="C106" i="4"/>
  <c r="C105" i="4"/>
  <c r="C104" i="4"/>
  <c r="C103" i="4"/>
  <c r="D103" i="4" s="1"/>
  <c r="C102" i="4"/>
  <c r="C101" i="4"/>
  <c r="C100" i="4"/>
  <c r="C99" i="4"/>
  <c r="D99" i="4" s="1"/>
  <c r="C98" i="4"/>
  <c r="C97" i="4"/>
  <c r="C96" i="4"/>
  <c r="C95" i="4"/>
  <c r="D95" i="4" s="1"/>
  <c r="C94" i="4"/>
  <c r="C93" i="4"/>
  <c r="C92" i="4"/>
  <c r="C91" i="4"/>
  <c r="D91" i="4" s="1"/>
  <c r="C90" i="4"/>
  <c r="C89" i="4"/>
  <c r="C88" i="4"/>
  <c r="C87" i="4"/>
  <c r="D87" i="4" s="1"/>
  <c r="C86" i="4"/>
  <c r="C85" i="4"/>
  <c r="C84" i="4"/>
  <c r="C83" i="4"/>
  <c r="D83" i="4" s="1"/>
  <c r="C82" i="4"/>
  <c r="C81" i="4"/>
  <c r="C80" i="4"/>
  <c r="C79" i="4"/>
  <c r="D79" i="4" s="1"/>
  <c r="C78" i="4"/>
  <c r="C77" i="4"/>
  <c r="C76" i="4"/>
  <c r="C75" i="4"/>
  <c r="D75" i="4" s="1"/>
  <c r="C74" i="4"/>
  <c r="C73" i="4"/>
  <c r="C72" i="4"/>
  <c r="C71" i="4"/>
  <c r="D71" i="4" s="1"/>
  <c r="C70" i="4"/>
  <c r="C69" i="4"/>
  <c r="C68" i="4"/>
  <c r="C67" i="4"/>
  <c r="D67" i="4" s="1"/>
  <c r="C66" i="4"/>
  <c r="C65" i="4"/>
  <c r="C64" i="4"/>
  <c r="C63" i="4"/>
  <c r="D63" i="4" s="1"/>
  <c r="C62" i="4"/>
  <c r="C61" i="4"/>
  <c r="C60" i="4"/>
  <c r="C59" i="4"/>
  <c r="D59" i="4" s="1"/>
  <c r="C58" i="4"/>
  <c r="C57" i="4"/>
  <c r="C56" i="4"/>
  <c r="C55" i="4"/>
  <c r="D55" i="4" s="1"/>
  <c r="C54" i="4"/>
  <c r="C53" i="4"/>
  <c r="C52" i="4"/>
  <c r="C51" i="4"/>
  <c r="D51" i="4" s="1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E29" i="4"/>
  <c r="E114" i="4" s="1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D49" i="4" l="1"/>
  <c r="D57" i="4"/>
  <c r="D65" i="4"/>
  <c r="D73" i="4"/>
  <c r="D81" i="4"/>
  <c r="D89" i="4"/>
  <c r="D97" i="4"/>
  <c r="D105" i="4"/>
  <c r="D47" i="4"/>
  <c r="D50" i="4"/>
  <c r="D58" i="4"/>
  <c r="D66" i="4"/>
  <c r="D74" i="4"/>
  <c r="D82" i="4"/>
  <c r="D90" i="4"/>
  <c r="D98" i="4"/>
  <c r="D106" i="4"/>
  <c r="D52" i="4"/>
  <c r="D60" i="4"/>
  <c r="D68" i="4"/>
  <c r="D76" i="4"/>
  <c r="D84" i="4"/>
  <c r="D92" i="4"/>
  <c r="D100" i="4"/>
  <c r="D108" i="4"/>
  <c r="D53" i="4"/>
  <c r="D61" i="4"/>
  <c r="D69" i="4"/>
  <c r="D77" i="4"/>
  <c r="D85" i="4"/>
  <c r="D93" i="4"/>
  <c r="D101" i="4"/>
  <c r="D109" i="4"/>
  <c r="D12" i="4"/>
  <c r="D54" i="4"/>
  <c r="D62" i="4"/>
  <c r="D70" i="4"/>
  <c r="D78" i="4"/>
  <c r="D86" i="4"/>
  <c r="D94" i="4"/>
  <c r="D102" i="4"/>
  <c r="D110" i="4"/>
  <c r="D40" i="4"/>
  <c r="D56" i="4"/>
  <c r="D64" i="4"/>
  <c r="D72" i="4"/>
  <c r="D80" i="4"/>
  <c r="D88" i="4"/>
  <c r="D96" i="4"/>
  <c r="D104" i="4"/>
  <c r="SJ119" i="5"/>
  <c r="SI119" i="5"/>
  <c r="SH119" i="5"/>
  <c r="SG119" i="5"/>
  <c r="SF119" i="5"/>
  <c r="SE119" i="5"/>
  <c r="SD119" i="5"/>
  <c r="SC119" i="5"/>
  <c r="SB119" i="5"/>
  <c r="SA119" i="5"/>
  <c r="RZ119" i="5"/>
  <c r="RY119" i="5"/>
  <c r="RX119" i="5"/>
  <c r="RW119" i="5"/>
  <c r="RV119" i="5"/>
  <c r="RU119" i="5"/>
  <c r="RT119" i="5"/>
  <c r="RS119" i="5"/>
  <c r="RR119" i="5"/>
  <c r="RQ119" i="5"/>
  <c r="RP119" i="5"/>
  <c r="RO119" i="5"/>
  <c r="RN119" i="5"/>
  <c r="RM119" i="5"/>
  <c r="RL119" i="5"/>
  <c r="RK119" i="5"/>
  <c r="RJ119" i="5"/>
  <c r="RI119" i="5"/>
  <c r="RH119" i="5"/>
  <c r="RG119" i="5"/>
  <c r="RF119" i="5"/>
  <c r="RE119" i="5"/>
  <c r="RD119" i="5"/>
  <c r="RC119" i="5"/>
  <c r="RB119" i="5"/>
  <c r="RA119" i="5"/>
  <c r="QZ119" i="5"/>
  <c r="QY119" i="5"/>
  <c r="QX119" i="5"/>
  <c r="QW119" i="5"/>
  <c r="QV119" i="5"/>
  <c r="QU119" i="5"/>
  <c r="QT119" i="5"/>
  <c r="QS119" i="5"/>
  <c r="QR119" i="5"/>
  <c r="QQ119" i="5"/>
  <c r="QP119" i="5"/>
  <c r="QO119" i="5"/>
  <c r="QN119" i="5"/>
  <c r="QM119" i="5"/>
  <c r="QL119" i="5"/>
  <c r="QK119" i="5"/>
  <c r="QJ119" i="5"/>
  <c r="QI119" i="5"/>
  <c r="QH119" i="5"/>
  <c r="QG119" i="5"/>
  <c r="QF119" i="5"/>
  <c r="QE119" i="5"/>
  <c r="QD119" i="5"/>
  <c r="QC119" i="5"/>
  <c r="QB119" i="5"/>
  <c r="QA119" i="5"/>
  <c r="PZ119" i="5"/>
  <c r="PY119" i="5"/>
  <c r="PX119" i="5"/>
  <c r="PW119" i="5"/>
  <c r="PV119" i="5"/>
  <c r="PU119" i="5"/>
  <c r="PT119" i="5"/>
  <c r="PS119" i="5"/>
  <c r="PR119" i="5"/>
  <c r="PQ119" i="5"/>
  <c r="PP119" i="5"/>
  <c r="PO119" i="5"/>
  <c r="PN119" i="5"/>
  <c r="PM119" i="5"/>
  <c r="PL119" i="5"/>
  <c r="PK119" i="5"/>
  <c r="PJ119" i="5"/>
  <c r="PI119" i="5"/>
  <c r="PH119" i="5"/>
  <c r="PG119" i="5"/>
  <c r="PF119" i="5"/>
  <c r="PE119" i="5"/>
  <c r="PD119" i="5"/>
  <c r="PC119" i="5"/>
  <c r="PB119" i="5"/>
  <c r="PA119" i="5"/>
  <c r="OZ119" i="5"/>
  <c r="OY119" i="5"/>
  <c r="OX119" i="5"/>
  <c r="OW119" i="5"/>
  <c r="OV119" i="5"/>
  <c r="OU119" i="5"/>
  <c r="OT119" i="5"/>
  <c r="OS119" i="5"/>
  <c r="OR119" i="5"/>
  <c r="OQ119" i="5"/>
  <c r="OP119" i="5"/>
  <c r="OO119" i="5"/>
  <c r="ON119" i="5"/>
  <c r="OM119" i="5"/>
  <c r="OL119" i="5"/>
  <c r="OK119" i="5"/>
  <c r="OJ119" i="5"/>
  <c r="OI119" i="5"/>
  <c r="OH119" i="5"/>
  <c r="OG119" i="5"/>
  <c r="OF119" i="5"/>
  <c r="OE119" i="5"/>
  <c r="OD119" i="5"/>
  <c r="OC119" i="5"/>
  <c r="OB119" i="5"/>
  <c r="OA119" i="5"/>
  <c r="NZ119" i="5"/>
  <c r="NY119" i="5"/>
  <c r="NX119" i="5"/>
  <c r="NW119" i="5"/>
  <c r="NV119" i="5"/>
  <c r="NU119" i="5"/>
  <c r="NT119" i="5"/>
  <c r="NS119" i="5"/>
  <c r="NR119" i="5"/>
  <c r="NQ119" i="5"/>
  <c r="NP119" i="5"/>
  <c r="NO119" i="5"/>
  <c r="NN119" i="5"/>
  <c r="NM119" i="5"/>
  <c r="NL119" i="5"/>
  <c r="NK119" i="5"/>
  <c r="NJ119" i="5"/>
  <c r="NI119" i="5"/>
  <c r="NH119" i="5"/>
  <c r="NG119" i="5"/>
  <c r="NF119" i="5"/>
  <c r="NE119" i="5"/>
  <c r="ND119" i="5"/>
  <c r="NC119" i="5"/>
  <c r="NB119" i="5"/>
  <c r="NA119" i="5"/>
  <c r="MZ119" i="5"/>
  <c r="MY119" i="5"/>
  <c r="MX119" i="5"/>
  <c r="MW119" i="5"/>
  <c r="MV119" i="5"/>
  <c r="MU119" i="5"/>
  <c r="MT119" i="5"/>
  <c r="MS119" i="5"/>
  <c r="MR119" i="5"/>
  <c r="MQ119" i="5"/>
  <c r="MP119" i="5"/>
  <c r="MO119" i="5"/>
  <c r="MN119" i="5"/>
  <c r="MM119" i="5"/>
  <c r="ML119" i="5"/>
  <c r="MK119" i="5"/>
  <c r="MJ119" i="5"/>
  <c r="MI119" i="5"/>
  <c r="MH119" i="5"/>
  <c r="MG119" i="5"/>
  <c r="MF119" i="5"/>
  <c r="ME119" i="5"/>
  <c r="MD119" i="5"/>
  <c r="MC119" i="5"/>
  <c r="MB119" i="5"/>
  <c r="MA119" i="5"/>
  <c r="LZ119" i="5"/>
  <c r="LY119" i="5"/>
  <c r="LX119" i="5"/>
  <c r="LW119" i="5"/>
  <c r="LV119" i="5"/>
  <c r="LU119" i="5"/>
  <c r="LT119" i="5"/>
  <c r="LS119" i="5"/>
  <c r="LR119" i="5"/>
  <c r="LQ119" i="5"/>
  <c r="LP119" i="5"/>
  <c r="LO119" i="5"/>
  <c r="LN119" i="5"/>
  <c r="LM119" i="5"/>
  <c r="LL119" i="5"/>
  <c r="LK119" i="5"/>
  <c r="LJ119" i="5"/>
  <c r="LI119" i="5"/>
  <c r="LH119" i="5"/>
  <c r="LG119" i="5"/>
  <c r="LF119" i="5"/>
  <c r="LE119" i="5"/>
  <c r="LD119" i="5"/>
  <c r="LC119" i="5"/>
  <c r="LB119" i="5"/>
  <c r="LA119" i="5"/>
  <c r="KZ119" i="5"/>
  <c r="KY119" i="5"/>
  <c r="KX119" i="5"/>
  <c r="KW119" i="5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JQ119" i="5"/>
  <c r="JP119" i="5"/>
  <c r="JO119" i="5"/>
  <c r="JN119" i="5"/>
  <c r="JM119" i="5"/>
  <c r="JL119" i="5"/>
  <c r="JK119" i="5"/>
  <c r="JJ119" i="5"/>
  <c r="JI119" i="5"/>
  <c r="JH119" i="5"/>
  <c r="JG119" i="5"/>
  <c r="JF119" i="5"/>
  <c r="JE119" i="5"/>
  <c r="JD119" i="5"/>
  <c r="JC119" i="5"/>
  <c r="JB119" i="5"/>
  <c r="JA119" i="5"/>
  <c r="IZ119" i="5"/>
  <c r="IY119" i="5"/>
  <c r="IX119" i="5"/>
  <c r="IW119" i="5"/>
  <c r="IV119" i="5"/>
  <c r="IU119" i="5"/>
  <c r="IT119" i="5"/>
  <c r="IS119" i="5"/>
  <c r="IR119" i="5"/>
  <c r="IQ119" i="5"/>
  <c r="IP119" i="5"/>
  <c r="IO119" i="5"/>
  <c r="IN119" i="5"/>
  <c r="IM119" i="5"/>
  <c r="IL119" i="5"/>
  <c r="IK119" i="5"/>
  <c r="IJ119" i="5"/>
  <c r="II119" i="5"/>
  <c r="IH119" i="5"/>
  <c r="IG119" i="5"/>
  <c r="IF119" i="5"/>
  <c r="IE119" i="5"/>
  <c r="ID119" i="5"/>
  <c r="IC119" i="5"/>
  <c r="IB119" i="5"/>
  <c r="IA119" i="5"/>
  <c r="HZ119" i="5"/>
  <c r="HY119" i="5"/>
  <c r="HX119" i="5"/>
  <c r="HW119" i="5"/>
  <c r="HV119" i="5"/>
  <c r="HU119" i="5"/>
  <c r="HT119" i="5"/>
  <c r="HS119" i="5"/>
  <c r="HR119" i="5"/>
  <c r="HQ119" i="5"/>
  <c r="HP119" i="5"/>
  <c r="HO119" i="5"/>
  <c r="HN119" i="5"/>
  <c r="HM119" i="5"/>
  <c r="HL119" i="5"/>
  <c r="HK119" i="5"/>
  <c r="HJ119" i="5"/>
  <c r="HI119" i="5"/>
  <c r="HH119" i="5"/>
  <c r="HG119" i="5"/>
  <c r="HF119" i="5"/>
  <c r="HE119" i="5"/>
  <c r="HD119" i="5"/>
  <c r="HC119" i="5"/>
  <c r="HB119" i="5"/>
  <c r="HA119" i="5"/>
  <c r="GZ119" i="5"/>
  <c r="GY119" i="5"/>
  <c r="GX119" i="5"/>
  <c r="GW119" i="5"/>
  <c r="GV119" i="5"/>
  <c r="GU119" i="5"/>
  <c r="GT119" i="5"/>
  <c r="GS119" i="5"/>
  <c r="GR119" i="5"/>
  <c r="GQ119" i="5"/>
  <c r="GP119" i="5"/>
  <c r="GO119" i="5"/>
  <c r="GN119" i="5"/>
  <c r="GM119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Y119" i="5"/>
  <c r="EX119" i="5"/>
  <c r="EW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DI119" i="5"/>
  <c r="DH119" i="5"/>
  <c r="DG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C111" i="3"/>
  <c r="D111" i="3" s="1"/>
  <c r="C104" i="3"/>
  <c r="C105" i="3"/>
  <c r="D105" i="3" s="1"/>
  <c r="C106" i="3"/>
  <c r="D106" i="3" s="1"/>
  <c r="C107" i="3"/>
  <c r="D107" i="3" s="1"/>
  <c r="C108" i="3"/>
  <c r="C109" i="3"/>
  <c r="D109" i="3" s="1"/>
  <c r="C110" i="3"/>
  <c r="D110" i="3" s="1"/>
  <c r="C90" i="3"/>
  <c r="D90" i="3" s="1"/>
  <c r="C91" i="3"/>
  <c r="D91" i="3" s="1"/>
  <c r="C92" i="3"/>
  <c r="C93" i="3"/>
  <c r="D93" i="3" s="1"/>
  <c r="C94" i="3"/>
  <c r="D94" i="3" s="1"/>
  <c r="C95" i="3"/>
  <c r="D95" i="3" s="1"/>
  <c r="C96" i="3"/>
  <c r="C97" i="3"/>
  <c r="D97" i="3" s="1"/>
  <c r="C98" i="3"/>
  <c r="D98" i="3" s="1"/>
  <c r="C99" i="3"/>
  <c r="D99" i="3" s="1"/>
  <c r="C100" i="3"/>
  <c r="C101" i="3"/>
  <c r="D101" i="3" s="1"/>
  <c r="C102" i="3"/>
  <c r="D102" i="3" s="1"/>
  <c r="C103" i="3"/>
  <c r="D103" i="3" s="1"/>
  <c r="C77" i="3"/>
  <c r="C78" i="3"/>
  <c r="D78" i="3" s="1"/>
  <c r="C79" i="3"/>
  <c r="D79" i="3" s="1"/>
  <c r="C80" i="3"/>
  <c r="C81" i="3"/>
  <c r="D81" i="3" s="1"/>
  <c r="C82" i="3"/>
  <c r="D82" i="3" s="1"/>
  <c r="C83" i="3"/>
  <c r="D83" i="3" s="1"/>
  <c r="C84" i="3"/>
  <c r="C85" i="3"/>
  <c r="D85" i="3" s="1"/>
  <c r="C86" i="3"/>
  <c r="D86" i="3" s="1"/>
  <c r="C87" i="3"/>
  <c r="D87" i="3" s="1"/>
  <c r="C88" i="3"/>
  <c r="C89" i="3"/>
  <c r="D89" i="3" s="1"/>
  <c r="C72" i="3"/>
  <c r="C73" i="3"/>
  <c r="C74" i="3"/>
  <c r="C75" i="3"/>
  <c r="C76" i="3"/>
  <c r="C67" i="3"/>
  <c r="C68" i="3"/>
  <c r="C69" i="3"/>
  <c r="D69" i="3" s="1"/>
  <c r="C70" i="3"/>
  <c r="C7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D50" i="3" s="1"/>
  <c r="C51" i="3"/>
  <c r="C52" i="3"/>
  <c r="C53" i="3"/>
  <c r="D53" i="3" s="1"/>
  <c r="C54" i="3"/>
  <c r="D54" i="3" s="1"/>
  <c r="C55" i="3"/>
  <c r="C56" i="3"/>
  <c r="C57" i="3"/>
  <c r="D57" i="3" s="1"/>
  <c r="C58" i="3"/>
  <c r="D58" i="3" s="1"/>
  <c r="C59" i="3"/>
  <c r="C60" i="3"/>
  <c r="C61" i="3"/>
  <c r="D61" i="3" s="1"/>
  <c r="C62" i="3"/>
  <c r="C63" i="3"/>
  <c r="C64" i="3"/>
  <c r="C65" i="3"/>
  <c r="D65" i="3" s="1"/>
  <c r="C66" i="3"/>
  <c r="C31" i="3"/>
  <c r="C30" i="3"/>
  <c r="C13" i="3"/>
  <c r="C14" i="3"/>
  <c r="C15" i="3"/>
  <c r="C16" i="3"/>
  <c r="C17" i="3"/>
  <c r="C18" i="3"/>
  <c r="C19" i="3"/>
  <c r="C20" i="3"/>
  <c r="C21" i="3"/>
  <c r="D21" i="3" s="1"/>
  <c r="C22" i="3"/>
  <c r="C23" i="3"/>
  <c r="C24" i="3"/>
  <c r="C25" i="3"/>
  <c r="C26" i="3"/>
  <c r="C27" i="3"/>
  <c r="C28" i="3"/>
  <c r="C12" i="3"/>
  <c r="C11" i="3"/>
  <c r="C17" i="2"/>
  <c r="C15" i="2"/>
  <c r="C12" i="2"/>
  <c r="C54" i="5"/>
  <c r="D48" i="4" s="1"/>
  <c r="C53" i="5"/>
  <c r="C52" i="5"/>
  <c r="D46" i="4" s="1"/>
  <c r="C51" i="5"/>
  <c r="D45" i="4" s="1"/>
  <c r="C50" i="5"/>
  <c r="D44" i="4" s="1"/>
  <c r="C49" i="5"/>
  <c r="D43" i="4" s="1"/>
  <c r="C48" i="5"/>
  <c r="D42" i="4" s="1"/>
  <c r="C47" i="5"/>
  <c r="D41" i="4" s="1"/>
  <c r="C46" i="5"/>
  <c r="C44" i="5"/>
  <c r="D38" i="4" s="1"/>
  <c r="C43" i="5"/>
  <c r="D37" i="4" s="1"/>
  <c r="C42" i="5"/>
  <c r="C41" i="5"/>
  <c r="D35" i="4" s="1"/>
  <c r="C40" i="5"/>
  <c r="D34" i="4" s="1"/>
  <c r="C39" i="5"/>
  <c r="D33" i="4" s="1"/>
  <c r="C38" i="5"/>
  <c r="D32" i="4" s="1"/>
  <c r="C36" i="5"/>
  <c r="D28" i="4" s="1"/>
  <c r="C35" i="5"/>
  <c r="D27" i="4" s="1"/>
  <c r="C34" i="5"/>
  <c r="D26" i="4" s="1"/>
  <c r="C33" i="5"/>
  <c r="D25" i="4" s="1"/>
  <c r="C32" i="5"/>
  <c r="D24" i="4" s="1"/>
  <c r="C31" i="5"/>
  <c r="D23" i="4" s="1"/>
  <c r="C30" i="5"/>
  <c r="D22" i="4" s="1"/>
  <c r="C29" i="5"/>
  <c r="D21" i="4" s="1"/>
  <c r="C28" i="5"/>
  <c r="D20" i="4" s="1"/>
  <c r="C27" i="5"/>
  <c r="D19" i="4" s="1"/>
  <c r="C26" i="5"/>
  <c r="D18" i="4" s="1"/>
  <c r="C25" i="5"/>
  <c r="D17" i="4" s="1"/>
  <c r="C24" i="5"/>
  <c r="D16" i="4" s="1"/>
  <c r="C23" i="5"/>
  <c r="D15" i="4" s="1"/>
  <c r="C22" i="5"/>
  <c r="C21" i="5"/>
  <c r="D13" i="4" s="1"/>
  <c r="C56" i="5"/>
  <c r="D18" i="2" s="1"/>
  <c r="C20" i="5"/>
  <c r="C17" i="5"/>
  <c r="C16" i="5"/>
  <c r="C15" i="5"/>
  <c r="C14" i="5"/>
  <c r="C12" i="5"/>
  <c r="C11" i="5"/>
  <c r="C10" i="5"/>
  <c r="C9" i="5"/>
  <c r="C8" i="5"/>
  <c r="C7" i="5"/>
  <c r="H13" i="2" s="1"/>
  <c r="C6" i="5"/>
  <c r="D25" i="3" l="1"/>
  <c r="D17" i="3"/>
  <c r="D13" i="3"/>
  <c r="D34" i="3"/>
  <c r="D49" i="3"/>
  <c r="D14" i="4"/>
  <c r="D29" i="4" s="1"/>
  <c r="D13" i="2"/>
  <c r="D36" i="4"/>
  <c r="D37" i="3"/>
  <c r="D77" i="3"/>
  <c r="D100" i="3"/>
  <c r="D96" i="3"/>
  <c r="D92" i="3"/>
  <c r="H16" i="2"/>
  <c r="D44" i="3"/>
  <c r="D40" i="3"/>
  <c r="D36" i="3"/>
  <c r="D32" i="3"/>
  <c r="D88" i="3"/>
  <c r="D84" i="3"/>
  <c r="D80" i="3"/>
  <c r="D108" i="3"/>
  <c r="D104" i="3"/>
  <c r="D75" i="3"/>
  <c r="D63" i="3"/>
  <c r="D59" i="3"/>
  <c r="D55" i="3"/>
  <c r="D51" i="3"/>
  <c r="D26" i="3"/>
  <c r="D23" i="3"/>
  <c r="D33" i="3"/>
  <c r="D42" i="3"/>
  <c r="D46" i="3"/>
  <c r="D62" i="3"/>
  <c r="D41" i="3"/>
  <c r="D28" i="3"/>
  <c r="D16" i="3"/>
  <c r="D56" i="3"/>
  <c r="D27" i="3"/>
  <c r="D31" i="3"/>
  <c r="D12" i="3"/>
  <c r="D22" i="3"/>
  <c r="D18" i="3"/>
  <c r="D14" i="3"/>
  <c r="D66" i="3"/>
  <c r="D70" i="3"/>
  <c r="D76" i="3"/>
  <c r="D72" i="3"/>
  <c r="D45" i="3"/>
  <c r="D24" i="3"/>
  <c r="D64" i="3"/>
  <c r="D52" i="3"/>
  <c r="D68" i="3"/>
  <c r="D74" i="3"/>
  <c r="D20" i="3"/>
  <c r="D60" i="3"/>
  <c r="D19" i="3"/>
  <c r="D15" i="3"/>
  <c r="D47" i="3"/>
  <c r="D43" i="3"/>
  <c r="D39" i="3"/>
  <c r="D35" i="3"/>
  <c r="D71" i="3"/>
  <c r="D67" i="3"/>
  <c r="D73" i="3"/>
  <c r="D29" i="3" l="1"/>
  <c r="D11" i="4"/>
  <c r="D31" i="4" s="1"/>
  <c r="E11" i="4" l="1"/>
  <c r="G8" i="2"/>
  <c r="E31" i="4" l="1"/>
  <c r="D119" i="5"/>
  <c r="C119" i="5" s="1"/>
  <c r="D38" i="3"/>
  <c r="D112" i="3" s="1"/>
  <c r="C45" i="5"/>
  <c r="D16" i="2" s="1"/>
  <c r="D20" i="2" s="1"/>
  <c r="D22" i="2" s="1"/>
  <c r="D39" i="4"/>
  <c r="D112" i="4" s="1"/>
  <c r="D114" i="4" s="1"/>
</calcChain>
</file>

<file path=xl/sharedStrings.xml><?xml version="1.0" encoding="utf-8"?>
<sst xmlns="http://schemas.openxmlformats.org/spreadsheetml/2006/main" count="647" uniqueCount="636">
  <si>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</si>
  <si>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</si>
  <si>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</si>
  <si>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</si>
  <si>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</si>
  <si>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</si>
  <si>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</si>
  <si>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</si>
  <si>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</si>
  <si>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</si>
  <si>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</si>
  <si>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</si>
  <si>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</si>
  <si>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</si>
  <si>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</si>
  <si>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</si>
  <si>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</si>
  <si>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</si>
  <si>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</si>
  <si>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</si>
  <si>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</si>
  <si>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</si>
  <si>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</si>
  <si>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</si>
  <si>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</si>
  <si>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</si>
  <si>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</si>
  <si>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</si>
  <si>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</si>
  <si>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</si>
  <si>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</si>
  <si>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</si>
  <si>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</si>
  <si>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</si>
  <si>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</si>
  <si>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</si>
  <si>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</si>
  <si>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</si>
  <si>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</si>
  <si>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</si>
  <si>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</si>
  <si>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</si>
  <si>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</si>
  <si>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</si>
  <si>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</si>
  <si>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</si>
  <si>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</si>
  <si>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</si>
  <si>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</si>
  <si>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</si>
  <si>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</si>
  <si>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</si>
  <si>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</si>
  <si>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</si>
  <si>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</si>
  <si>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</si>
  <si>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</si>
  <si>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</si>
  <si>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</si>
  <si>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</si>
  <si>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</si>
  <si>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</si>
  <si>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</si>
  <si>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</si>
  <si>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</si>
  <si>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</si>
  <si>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</si>
  <si>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</si>
  <si>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</si>
  <si>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</si>
  <si>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</si>
  <si>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</si>
  <si>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</si>
  <si>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</si>
  <si>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</si>
  <si>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</si>
  <si>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</si>
  <si>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</si>
  <si>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</si>
  <si>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</si>
  <si>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</si>
  <si>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</si>
  <si>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</si>
  <si>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</si>
  <si>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</si>
  <si>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</si>
  <si>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</si>
  <si>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</si>
  <si>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</si>
  <si>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</si>
  <si>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</si>
  <si>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</si>
  <si>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</si>
  <si>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</si>
  <si>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</si>
  <si>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</si>
  <si>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</si>
  <si>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</si>
  <si>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</si>
  <si>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</si>
  <si>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</si>
  <si>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</si>
  <si>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</si>
  <si>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</si>
  <si>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</si>
  <si>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</si>
  <si>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</si>
  <si>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</si>
  <si>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</si>
  <si>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</si>
  <si>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</si>
  <si>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</si>
  <si>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</si>
  <si>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</si>
  <si>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</si>
  <si>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</si>
  <si>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</si>
  <si>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</si>
  <si>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</si>
  <si>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</si>
  <si>
    <t>#121</t>
  </si>
  <si>
    <t>#122</t>
  </si>
  <si>
    <t>#123</t>
  </si>
  <si>
    <t>#124</t>
  </si>
  <si>
    <t>#125</t>
  </si>
  <si>
    <t>#126</t>
  </si>
  <si>
    <t>#127</t>
  </si>
  <si>
    <t>#128</t>
  </si>
  <si>
    <t>#129</t>
  </si>
  <si>
    <t>#130</t>
  </si>
  <si>
    <t>#131</t>
  </si>
  <si>
    <t>#132</t>
  </si>
  <si>
    <t>#133</t>
  </si>
  <si>
    <t>#134</t>
  </si>
  <si>
    <t>#135</t>
  </si>
  <si>
    <t>#136</t>
  </si>
  <si>
    <t>#137</t>
  </si>
  <si>
    <t>#138</t>
  </si>
  <si>
    <t>#139</t>
  </si>
  <si>
    <t>#140</t>
  </si>
  <si>
    <t>#141</t>
  </si>
  <si>
    <t>#142</t>
  </si>
  <si>
    <t>#143</t>
  </si>
  <si>
    <t>#144</t>
  </si>
  <si>
    <t>#145</t>
  </si>
  <si>
    <t>#146</t>
  </si>
  <si>
    <t>#147</t>
  </si>
  <si>
    <t>#148</t>
  </si>
  <si>
    <t>#149</t>
  </si>
  <si>
    <t>#150</t>
  </si>
  <si>
    <t>#151</t>
  </si>
  <si>
    <t>#152</t>
  </si>
  <si>
    <t>#153</t>
  </si>
  <si>
    <t>#154</t>
  </si>
  <si>
    <t>#155</t>
  </si>
  <si>
    <t>#156</t>
  </si>
  <si>
    <t>#157</t>
  </si>
  <si>
    <t>#158</t>
  </si>
  <si>
    <t>#159</t>
  </si>
  <si>
    <t>#160</t>
  </si>
  <si>
    <t>#161</t>
  </si>
  <si>
    <t>#162</t>
  </si>
  <si>
    <t>#163</t>
  </si>
  <si>
    <t>#164</t>
  </si>
  <si>
    <t>#165</t>
  </si>
  <si>
    <t>#166</t>
  </si>
  <si>
    <t>#167</t>
  </si>
  <si>
    <t>#168</t>
  </si>
  <si>
    <t>#169</t>
  </si>
  <si>
    <t>#170</t>
  </si>
  <si>
    <t>#171</t>
  </si>
  <si>
    <t>#172</t>
  </si>
  <si>
    <t>#173</t>
  </si>
  <si>
    <t>#174</t>
  </si>
  <si>
    <t>#175</t>
  </si>
  <si>
    <t>#176</t>
  </si>
  <si>
    <t>#177</t>
  </si>
  <si>
    <t>#178</t>
  </si>
  <si>
    <t>#179</t>
  </si>
  <si>
    <t>#180</t>
  </si>
  <si>
    <t>#181</t>
  </si>
  <si>
    <t>#182</t>
  </si>
  <si>
    <t>#183</t>
  </si>
  <si>
    <t>#184</t>
  </si>
  <si>
    <t>#185</t>
  </si>
  <si>
    <t>#186</t>
  </si>
  <si>
    <t>#187</t>
  </si>
  <si>
    <t>#188</t>
  </si>
  <si>
    <t>#189</t>
  </si>
  <si>
    <t>#190</t>
  </si>
  <si>
    <t>#191</t>
  </si>
  <si>
    <t>#192</t>
  </si>
  <si>
    <t>#193</t>
  </si>
  <si>
    <t>#194</t>
  </si>
  <si>
    <t>#195</t>
  </si>
  <si>
    <t>#196</t>
  </si>
  <si>
    <t>#197</t>
  </si>
  <si>
    <t>#198</t>
  </si>
  <si>
    <t>#199</t>
  </si>
  <si>
    <t>#200</t>
  </si>
  <si>
    <t>#201</t>
  </si>
  <si>
    <t>#202</t>
  </si>
  <si>
    <t>#203</t>
  </si>
  <si>
    <t>#204</t>
  </si>
  <si>
    <t>#205</t>
  </si>
  <si>
    <t>#206</t>
  </si>
  <si>
    <t>#207</t>
  </si>
  <si>
    <t>#208</t>
  </si>
  <si>
    <t>#209</t>
  </si>
  <si>
    <t>#210</t>
  </si>
  <si>
    <t>#211</t>
  </si>
  <si>
    <t>#212</t>
  </si>
  <si>
    <t>#213</t>
  </si>
  <si>
    <t>#214</t>
  </si>
  <si>
    <t>#215</t>
  </si>
  <si>
    <t>#216</t>
  </si>
  <si>
    <t>#217</t>
  </si>
  <si>
    <t>#218</t>
  </si>
  <si>
    <t>#219</t>
  </si>
  <si>
    <t>#220</t>
  </si>
  <si>
    <t>#221</t>
  </si>
  <si>
    <t>#222</t>
  </si>
  <si>
    <t>#223</t>
  </si>
  <si>
    <t>#224</t>
  </si>
  <si>
    <t>#225</t>
  </si>
  <si>
    <t>#226</t>
  </si>
  <si>
    <t>#227</t>
  </si>
  <si>
    <t>#228</t>
  </si>
  <si>
    <t>#229</t>
  </si>
  <si>
    <t>#230</t>
  </si>
  <si>
    <t>#231</t>
  </si>
  <si>
    <t>#232</t>
  </si>
  <si>
    <t>#233</t>
  </si>
  <si>
    <t>#234</t>
  </si>
  <si>
    <t>#235</t>
  </si>
  <si>
    <t>#236</t>
  </si>
  <si>
    <t>#237</t>
  </si>
  <si>
    <t>#238</t>
  </si>
  <si>
    <t>#239</t>
  </si>
  <si>
    <t>#240</t>
  </si>
  <si>
    <t>#241</t>
  </si>
  <si>
    <t>#242</t>
  </si>
  <si>
    <t>#243</t>
  </si>
  <si>
    <t>#244</t>
  </si>
  <si>
    <t>#245</t>
  </si>
  <si>
    <t>#246</t>
  </si>
  <si>
    <t>#247</t>
  </si>
  <si>
    <t>#248</t>
  </si>
  <si>
    <t>#249</t>
  </si>
  <si>
    <t>#250</t>
  </si>
  <si>
    <t>#251</t>
  </si>
  <si>
    <t>#252</t>
  </si>
  <si>
    <t>#253</t>
  </si>
  <si>
    <t>#254</t>
  </si>
  <si>
    <t>#255</t>
  </si>
  <si>
    <t>#256</t>
  </si>
  <si>
    <t>#257</t>
  </si>
  <si>
    <t>#258</t>
  </si>
  <si>
    <t>#259</t>
  </si>
  <si>
    <t>#260</t>
  </si>
  <si>
    <t>#261</t>
  </si>
  <si>
    <t>#262</t>
  </si>
  <si>
    <t>#263</t>
  </si>
  <si>
    <t>#264</t>
  </si>
  <si>
    <t>#265</t>
  </si>
  <si>
    <t>#266</t>
  </si>
  <si>
    <t>#267</t>
  </si>
  <si>
    <t>#268</t>
  </si>
  <si>
    <t>#269</t>
  </si>
  <si>
    <t>#270</t>
  </si>
  <si>
    <t>#271</t>
  </si>
  <si>
    <t>#272</t>
  </si>
  <si>
    <t>#273</t>
  </si>
  <si>
    <t>#274</t>
  </si>
  <si>
    <t>#275</t>
  </si>
  <si>
    <t>#276</t>
  </si>
  <si>
    <t>#277</t>
  </si>
  <si>
    <t>#278</t>
  </si>
  <si>
    <t>#279</t>
  </si>
  <si>
    <t>#280</t>
  </si>
  <si>
    <t>#281</t>
  </si>
  <si>
    <t>#282</t>
  </si>
  <si>
    <t>#283</t>
  </si>
  <si>
    <t>#284</t>
  </si>
  <si>
    <t>#285</t>
  </si>
  <si>
    <t>#286</t>
  </si>
  <si>
    <t>#287</t>
  </si>
  <si>
    <t>#288</t>
  </si>
  <si>
    <t>#289</t>
  </si>
  <si>
    <t>#290</t>
  </si>
  <si>
    <t>#291</t>
  </si>
  <si>
    <t>#292</t>
  </si>
  <si>
    <t>#293</t>
  </si>
  <si>
    <t>#294</t>
  </si>
  <si>
    <t>#295</t>
  </si>
  <si>
    <t>#296</t>
  </si>
  <si>
    <t>#297</t>
  </si>
  <si>
    <t>#298</t>
  </si>
  <si>
    <t>#299</t>
  </si>
  <si>
    <t>#300</t>
  </si>
  <si>
    <t>#301</t>
  </si>
  <si>
    <t>#302</t>
  </si>
  <si>
    <t>#303</t>
  </si>
  <si>
    <t>#304</t>
  </si>
  <si>
    <t>#305</t>
  </si>
  <si>
    <t>#306</t>
  </si>
  <si>
    <t>#307</t>
  </si>
  <si>
    <t>#308</t>
  </si>
  <si>
    <t>#309</t>
  </si>
  <si>
    <t>#310</t>
  </si>
  <si>
    <t>#311</t>
  </si>
  <si>
    <t>#312</t>
  </si>
  <si>
    <t>#313</t>
  </si>
  <si>
    <t>#314</t>
  </si>
  <si>
    <t>#315</t>
  </si>
  <si>
    <t>#316</t>
  </si>
  <si>
    <t>#317</t>
  </si>
  <si>
    <t>#318</t>
  </si>
  <si>
    <t>#319</t>
  </si>
  <si>
    <t>#320</t>
  </si>
  <si>
    <t>#321</t>
  </si>
  <si>
    <t>#322</t>
  </si>
  <si>
    <t>#323</t>
  </si>
  <si>
    <t>#324</t>
  </si>
  <si>
    <t>#325</t>
  </si>
  <si>
    <t>#326</t>
  </si>
  <si>
    <t>#327</t>
  </si>
  <si>
    <t>#328</t>
  </si>
  <si>
    <t>#329</t>
  </si>
  <si>
    <t>#330</t>
  </si>
  <si>
    <t>#331</t>
  </si>
  <si>
    <t>#332</t>
  </si>
  <si>
    <t>#333</t>
  </si>
  <si>
    <t>#334</t>
  </si>
  <si>
    <t>#335</t>
  </si>
  <si>
    <t>#336</t>
  </si>
  <si>
    <t>#337</t>
  </si>
  <si>
    <t>#338</t>
  </si>
  <si>
    <t>#339</t>
  </si>
  <si>
    <t>#340</t>
  </si>
  <si>
    <t>#341</t>
  </si>
  <si>
    <t>#342</t>
  </si>
  <si>
    <t>#343</t>
  </si>
  <si>
    <t>#344</t>
  </si>
  <si>
    <t>#345</t>
  </si>
  <si>
    <t>#346</t>
  </si>
  <si>
    <t>#347</t>
  </si>
  <si>
    <t>#348</t>
  </si>
  <si>
    <t>#349</t>
  </si>
  <si>
    <t>#350</t>
  </si>
  <si>
    <t>#351</t>
  </si>
  <si>
    <t>#352</t>
  </si>
  <si>
    <t>#353</t>
  </si>
  <si>
    <t>#354</t>
  </si>
  <si>
    <t>#355</t>
  </si>
  <si>
    <t>#356</t>
  </si>
  <si>
    <t>#357</t>
  </si>
  <si>
    <t>#358</t>
  </si>
  <si>
    <t>#359</t>
  </si>
  <si>
    <t>#360</t>
  </si>
  <si>
    <t>#361</t>
  </si>
  <si>
    <t>#362</t>
  </si>
  <si>
    <t>#363</t>
  </si>
  <si>
    <t>#364</t>
  </si>
  <si>
    <t>#365</t>
  </si>
  <si>
    <t>#366</t>
  </si>
  <si>
    <t>#367</t>
  </si>
  <si>
    <t>#368</t>
  </si>
  <si>
    <t>#369</t>
  </si>
  <si>
    <t>#370</t>
  </si>
  <si>
    <t>#371</t>
  </si>
  <si>
    <t>#372</t>
  </si>
  <si>
    <t>#373</t>
  </si>
  <si>
    <t>#374</t>
  </si>
  <si>
    <t>#375</t>
  </si>
  <si>
    <t>#376</t>
  </si>
  <si>
    <t>#377</t>
  </si>
  <si>
    <t>#378</t>
  </si>
  <si>
    <t>#379</t>
  </si>
  <si>
    <t>#380</t>
  </si>
  <si>
    <t>#381</t>
  </si>
  <si>
    <t>#382</t>
  </si>
  <si>
    <t>#383</t>
  </si>
  <si>
    <t>#384</t>
  </si>
  <si>
    <t>#385</t>
  </si>
  <si>
    <t>#386</t>
  </si>
  <si>
    <t>#387</t>
  </si>
  <si>
    <t>#388</t>
  </si>
  <si>
    <t>#389</t>
  </si>
  <si>
    <t>#390</t>
  </si>
  <si>
    <t>#391</t>
  </si>
  <si>
    <t>#392</t>
  </si>
  <si>
    <t>#393</t>
  </si>
  <si>
    <t>#394</t>
  </si>
  <si>
    <t>#395</t>
  </si>
  <si>
    <t>#396</t>
  </si>
  <si>
    <t>#397</t>
  </si>
  <si>
    <t>#398</t>
  </si>
  <si>
    <t>#399</t>
  </si>
  <si>
    <t>#400</t>
  </si>
  <si>
    <t>#401</t>
  </si>
  <si>
    <t>#402</t>
  </si>
  <si>
    <t>#403</t>
  </si>
  <si>
    <t>#404</t>
  </si>
  <si>
    <t>#405</t>
  </si>
  <si>
    <t>#406</t>
  </si>
  <si>
    <t>#407</t>
  </si>
  <si>
    <t>#408</t>
  </si>
  <si>
    <t>#409</t>
  </si>
  <si>
    <t>#410</t>
  </si>
  <si>
    <t>#411</t>
  </si>
  <si>
    <t>#412</t>
  </si>
  <si>
    <t>#413</t>
  </si>
  <si>
    <t>#414</t>
  </si>
  <si>
    <t>#415</t>
  </si>
  <si>
    <t>#416</t>
  </si>
  <si>
    <t>#417</t>
  </si>
  <si>
    <t>#418</t>
  </si>
  <si>
    <t>#419</t>
  </si>
  <si>
    <t>#420</t>
  </si>
  <si>
    <t>#421</t>
  </si>
  <si>
    <t>#422</t>
  </si>
  <si>
    <t>#423</t>
  </si>
  <si>
    <t>#424</t>
  </si>
  <si>
    <t>#425</t>
  </si>
  <si>
    <t>#426</t>
  </si>
  <si>
    <t>#427</t>
  </si>
  <si>
    <t>#428</t>
  </si>
  <si>
    <t>#429</t>
  </si>
  <si>
    <t>#430</t>
  </si>
  <si>
    <t>#431</t>
  </si>
  <si>
    <t>#432</t>
  </si>
  <si>
    <t>#433</t>
  </si>
  <si>
    <t>#434</t>
  </si>
  <si>
    <t>#435</t>
  </si>
  <si>
    <t>#436</t>
  </si>
  <si>
    <t>#437</t>
  </si>
  <si>
    <t>#438</t>
  </si>
  <si>
    <t>#439</t>
  </si>
  <si>
    <t>#440</t>
  </si>
  <si>
    <t>#441</t>
  </si>
  <si>
    <t>#442</t>
  </si>
  <si>
    <t>#443</t>
  </si>
  <si>
    <t>#444</t>
  </si>
  <si>
    <t>#445</t>
  </si>
  <si>
    <t>#446</t>
  </si>
  <si>
    <t>#447</t>
  </si>
  <si>
    <t>#448</t>
  </si>
  <si>
    <t>#449</t>
  </si>
  <si>
    <t>#450</t>
  </si>
  <si>
    <t>#451</t>
  </si>
  <si>
    <t>#452</t>
  </si>
  <si>
    <t>#453</t>
  </si>
  <si>
    <t>#454</t>
  </si>
  <si>
    <t>#455</t>
  </si>
  <si>
    <t>#456</t>
  </si>
  <si>
    <t>#457</t>
  </si>
  <si>
    <t>#458</t>
  </si>
  <si>
    <t>#459</t>
  </si>
  <si>
    <t>#460</t>
  </si>
  <si>
    <t>#461</t>
  </si>
  <si>
    <t>#462</t>
  </si>
  <si>
    <t>#463</t>
  </si>
  <si>
    <t>#464</t>
  </si>
  <si>
    <t>#465</t>
  </si>
  <si>
    <t>#466</t>
  </si>
  <si>
    <t>#467</t>
  </si>
  <si>
    <t>#468</t>
  </si>
  <si>
    <t>#469</t>
  </si>
  <si>
    <t>#470</t>
  </si>
  <si>
    <t>#471</t>
  </si>
  <si>
    <t>#472</t>
  </si>
  <si>
    <t>#473</t>
  </si>
  <si>
    <t>#474</t>
  </si>
  <si>
    <t>#475</t>
  </si>
  <si>
    <t>#476</t>
  </si>
  <si>
    <t>#477</t>
  </si>
  <si>
    <t>#478</t>
  </si>
  <si>
    <t>#479</t>
  </si>
  <si>
    <t>#480</t>
  </si>
  <si>
    <t>#481</t>
  </si>
  <si>
    <t>#482</t>
  </si>
  <si>
    <t>#483</t>
  </si>
  <si>
    <t>#484</t>
  </si>
  <si>
    <t>#485</t>
  </si>
  <si>
    <t>#486</t>
  </si>
  <si>
    <t>#487</t>
  </si>
  <si>
    <t>#488</t>
  </si>
  <si>
    <t>#489</t>
  </si>
  <si>
    <t>#490</t>
  </si>
  <si>
    <t>#491</t>
  </si>
  <si>
    <t>#492</t>
  </si>
  <si>
    <t>#493</t>
  </si>
  <si>
    <t>#494</t>
  </si>
  <si>
    <t>#495</t>
  </si>
  <si>
    <t>#496</t>
  </si>
  <si>
    <t>#497</t>
  </si>
  <si>
    <t>#498</t>
  </si>
  <si>
    <t>#499</t>
  </si>
  <si>
    <t>#500</t>
  </si>
  <si>
    <t>BALANSE</t>
  </si>
  <si>
    <t>Eiendeler</t>
  </si>
  <si>
    <t>IB</t>
  </si>
  <si>
    <t>UB</t>
  </si>
  <si>
    <t>1300 Lån til eksterne</t>
  </si>
  <si>
    <t>1400 Varelager</t>
  </si>
  <si>
    <t>1500 Fordringer</t>
  </si>
  <si>
    <t>1550 Interne fordringer</t>
  </si>
  <si>
    <t>1900 Kontanter</t>
  </si>
  <si>
    <t>1910 Brukskonto</t>
  </si>
  <si>
    <t>1920 Sparekonto</t>
  </si>
  <si>
    <t>Egenkapital og gjeld</t>
  </si>
  <si>
    <t>2050 Egenkapital</t>
  </si>
  <si>
    <t>2400 Leverandørgjeld</t>
  </si>
  <si>
    <t>2910 Gjeld til interne (utlegg)</t>
  </si>
  <si>
    <t>2950 Annen gjeld</t>
  </si>
  <si>
    <t>RESULTAT</t>
  </si>
  <si>
    <t>Inntekter</t>
  </si>
  <si>
    <t>6800 Kontorrekvisita</t>
  </si>
  <si>
    <t>6900 Telefon</t>
  </si>
  <si>
    <t>6940 Porto</t>
  </si>
  <si>
    <t>7740 Øredifferanse</t>
  </si>
  <si>
    <t>7790 Annen kostnad, fradragsberettiget</t>
  </si>
  <si>
    <r>
      <t xml:space="preserve">BILAGSNUMMER </t>
    </r>
    <r>
      <rPr>
        <b/>
        <sz val="12"/>
        <color theme="0"/>
        <rFont val="Wingdings"/>
        <charset val="2"/>
      </rPr>
      <t></t>
    </r>
  </si>
  <si>
    <r>
      <rPr>
        <b/>
        <sz val="12"/>
        <color theme="1"/>
        <rFont val="Cambria"/>
        <family val="1"/>
      </rPr>
      <t xml:space="preserve">Dato </t>
    </r>
    <r>
      <rPr>
        <sz val="12"/>
        <color theme="1"/>
        <rFont val="Wingdings"/>
        <charset val="2"/>
      </rPr>
      <t></t>
    </r>
  </si>
  <si>
    <r>
      <rPr>
        <b/>
        <sz val="12"/>
        <color theme="1"/>
        <rFont val="Cambria"/>
        <family val="1"/>
      </rPr>
      <t xml:space="preserve">Forklaring </t>
    </r>
    <r>
      <rPr>
        <sz val="12"/>
        <color theme="1"/>
        <rFont val="Wingdings"/>
        <charset val="2"/>
      </rPr>
      <t></t>
    </r>
  </si>
  <si>
    <t>RESULTATOPPSTILLING</t>
  </si>
  <si>
    <t>BALANSEOPPSTILLING</t>
  </si>
  <si>
    <t>Sum inntekter</t>
  </si>
  <si>
    <t>Sum Eiendeler</t>
  </si>
  <si>
    <t>Sum EK og gjeld</t>
  </si>
  <si>
    <t>Sum utgifter</t>
  </si>
  <si>
    <t>PERIODENS RESULTAT</t>
  </si>
  <si>
    <t>Kommentar</t>
  </si>
  <si>
    <t>[i]</t>
  </si>
  <si>
    <t>Sum kostnader</t>
  </si>
  <si>
    <t>Kostnader</t>
  </si>
  <si>
    <t>RESULTATRAPPORT</t>
  </si>
  <si>
    <t>BUDSJETT</t>
  </si>
  <si>
    <t>3110 Salg utstyr</t>
  </si>
  <si>
    <t>3120 Sponsorinntekter</t>
  </si>
  <si>
    <t>3400 Tilskudd fra Velferdstinget</t>
  </si>
  <si>
    <t>3440 Tilskudd fra NIF</t>
  </si>
  <si>
    <t>3480 Tildelt Gruppebevilgning</t>
  </si>
  <si>
    <t>3490 Andre tilskudd</t>
  </si>
  <si>
    <t>3610 Leieinntekter studenter/KSI-hytta</t>
  </si>
  <si>
    <t>3630 Leieinntekter gruppeutstyr</t>
  </si>
  <si>
    <t>3900 Annen ekstraordinære inntekter</t>
  </si>
  <si>
    <t>3910 OSI kontingent</t>
  </si>
  <si>
    <t>3920 Medlemskontingent</t>
  </si>
  <si>
    <t>3940 Kursavgifter</t>
  </si>
  <si>
    <t>3950 Egenandeler</t>
  </si>
  <si>
    <t>3960 Stevneinntekter</t>
  </si>
  <si>
    <t>3970 Dugnadsinntekter</t>
  </si>
  <si>
    <t>3990 Andre inntekter</t>
  </si>
  <si>
    <t>3991 Udokumenterte inntekter</t>
  </si>
  <si>
    <t>Lønnskostnader</t>
  </si>
  <si>
    <t>5010 Lønn ansatte</t>
  </si>
  <si>
    <t>5011 Div lønn u/FP</t>
  </si>
  <si>
    <t>5020 Feriepenger</t>
  </si>
  <si>
    <t>5090 Påløpt ikke utbetalt lønn</t>
  </si>
  <si>
    <t>5250 Koll.pensjonsforsikring</t>
  </si>
  <si>
    <t>5270 EKOM arb taker abonnement</t>
  </si>
  <si>
    <t>5290 Motkonto for gruppe 52</t>
  </si>
  <si>
    <t>5310 Trekkpl bilgodtgjørelse</t>
  </si>
  <si>
    <t>5330 Godtgjørelse til styre- og bedriftforsamlinger</t>
  </si>
  <si>
    <t>5350 Godtgjørelse til dommere</t>
  </si>
  <si>
    <t>5400 Arbeidsgiveravgift</t>
  </si>
  <si>
    <t>5411 Arbeidsgiveravgift på feriepenger</t>
  </si>
  <si>
    <t>5510 Overtidsmat etter regning</t>
  </si>
  <si>
    <t>5900 Gaver til ansatte</t>
  </si>
  <si>
    <t>5910 Kantinekostnad</t>
  </si>
  <si>
    <t>5945 OTP</t>
  </si>
  <si>
    <t>5990 Annen personalkostnad</t>
  </si>
  <si>
    <t>4110 Kjøp utstyr for videresalg</t>
  </si>
  <si>
    <t>4120 Idrettsmatr./utstyr til eget bruk</t>
  </si>
  <si>
    <t>4150 Kostnader idrettsanlegg</t>
  </si>
  <si>
    <t>4200 Kontingent og lisens</t>
  </si>
  <si>
    <t>4300 Premier</t>
  </si>
  <si>
    <t>4350 Svinn, tap</t>
  </si>
  <si>
    <t>4500 Fremmedytelse, innlede instruktører osv</t>
  </si>
  <si>
    <t>4510 Utbetalt til medlemmer</t>
  </si>
  <si>
    <t>4590 Beholdningsendring</t>
  </si>
  <si>
    <t>4700 Leie idrettsanlegg</t>
  </si>
  <si>
    <t>4800 Utgifter skisamlinger/idrettsarr.</t>
  </si>
  <si>
    <t>4990 Sosiale tilstellinger</t>
  </si>
  <si>
    <t>6010 Avskrivninger</t>
  </si>
  <si>
    <t>6015 Avskrivninger på maskinger</t>
  </si>
  <si>
    <t>6100 Frakt transportkostnad og forsikring ved</t>
  </si>
  <si>
    <t>6110 Toll og spedisjonskostnad ved vareforsendelse</t>
  </si>
  <si>
    <t>6300 Leie lokale</t>
  </si>
  <si>
    <t>6320 Renovasjon, vann, avlop og lignende</t>
  </si>
  <si>
    <t>6340 Lys, varme</t>
  </si>
  <si>
    <t>6360 Renhold</t>
  </si>
  <si>
    <t>6390 Annen kostnad lokaler</t>
  </si>
  <si>
    <t>6420 Leie datautstyr</t>
  </si>
  <si>
    <t>6440 Leasing / leie bil</t>
  </si>
  <si>
    <t>6490 Annen leiekostnad</t>
  </si>
  <si>
    <t>6540 Inventar</t>
  </si>
  <si>
    <t>6550 Driftsmateriale</t>
  </si>
  <si>
    <t>6570 Arbeidsklær og verneutstyr</t>
  </si>
  <si>
    <t>66xx Rep/vedl.hold hytter</t>
  </si>
  <si>
    <t>6620 Reparasjon og vedlikehold utstyr</t>
  </si>
  <si>
    <t>6700 Honorar revisjon</t>
  </si>
  <si>
    <t>6712 Honorar regnskap</t>
  </si>
  <si>
    <t>6730 Idrettsfaglig bistand</t>
  </si>
  <si>
    <t>6790 Annen fremmed tjeneste</t>
  </si>
  <si>
    <t>6810 Data/EDB-kostnad</t>
  </si>
  <si>
    <t>6811 Programvare, servere- og domene osv</t>
  </si>
  <si>
    <t>6820 Trykksak</t>
  </si>
  <si>
    <t>6840 Aviser, tidsskrifter, bøker</t>
  </si>
  <si>
    <t>6860 Møte, kurs, oppdatering</t>
  </si>
  <si>
    <t>7100 Bilgodtgjørelse, oppgavepliktig</t>
  </si>
  <si>
    <t>7101 Passasjertillegg</t>
  </si>
  <si>
    <t>7110 Passasjergodtgjørelse</t>
  </si>
  <si>
    <t>7140 Reisekostnad, ikke oppgavepliktig</t>
  </si>
  <si>
    <t>7150 Diettkostnad, ikke oppgavepliktig</t>
  </si>
  <si>
    <t>7300 Salgskostnad</t>
  </si>
  <si>
    <t>7320 Reklamekostnad</t>
  </si>
  <si>
    <t>7350 Representasjon, fradragsberettiget</t>
  </si>
  <si>
    <t>7400 Kontigent, fradragsberettiget</t>
  </si>
  <si>
    <t>7410 Kontingent og lisens</t>
  </si>
  <si>
    <t>7420 Gaver</t>
  </si>
  <si>
    <t>7430 Gaver, ikke fradragsberettiget</t>
  </si>
  <si>
    <t>7500 Forsikringspremie</t>
  </si>
  <si>
    <t>7510 Medlemsforsikring</t>
  </si>
  <si>
    <t>7700 Kostnader styremøter, årsmøter osv</t>
  </si>
  <si>
    <t>7750 Eiendoms- og festeavgift</t>
  </si>
  <si>
    <t>7770 Bank</t>
  </si>
  <si>
    <t>7791 Annen kostnad, ikke fradragsberettiget</t>
  </si>
  <si>
    <t>7830 Konstatert tap på fordringer</t>
  </si>
  <si>
    <t>7831 Endring i avsetning tap på fordringer</t>
  </si>
  <si>
    <t>Driftskostnader</t>
  </si>
  <si>
    <t>Sum lønnskostnader</t>
  </si>
  <si>
    <t xml:space="preserve">Sum  </t>
  </si>
  <si>
    <t>Sum driftskostnader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</si>
</sst>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i/>
      <sz val="9"/>
      <color theme="1"/>
      <name val="Cambria"/>
      <family val="1"/>
    </font>
    <font>
      <b/>
      <i/>
      <sz val="12"/>
      <color theme="1"/>
      <name val="Cambria"/>
      <family val="1"/>
    </font>
    <font>
      <b/>
      <i/>
      <sz val="12"/>
      <name val="Cambria"/>
      <family val="1"/>
    </font>
    <font>
      <sz val="12"/>
      <name val="Cambria"/>
      <family val="1"/>
    </font>
    <font>
      <sz val="12"/>
      <color indexed="8"/>
      <name val="Cambria"/>
      <family val="1"/>
    </font>
    <font>
      <b/>
      <sz val="12"/>
      <name val="Cambria"/>
      <family val="1"/>
    </font>
    <font>
      <b/>
      <sz val="12"/>
      <color theme="0"/>
      <name val="Wingdings"/>
      <charset val="2"/>
    </font>
    <font>
      <sz val="12"/>
      <color theme="1"/>
      <name val="Wingdings"/>
      <charset val="2"/>
    </font>
    <font>
      <b/>
      <sz val="24"/>
      <color theme="0"/>
      <name val="Cambria"/>
      <family val="1"/>
    </font>
    <font>
      <b/>
      <sz val="16"/>
      <color theme="1"/>
      <name val="Cambria"/>
      <family val="1"/>
    </font>
    <font>
      <b/>
      <sz val="16"/>
      <name val="Cambria"/>
      <family val="1"/>
    </font>
    <font>
      <b/>
      <sz val="16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5" tint="-0.499984740745262"/>
      <name val="Cambria"/>
      <family val="1"/>
    </font>
    <font>
      <b/>
      <sz val="12"/>
      <color theme="4" tint="-0.499984740745262"/>
      <name val="Cambria"/>
      <family val="1"/>
    </font>
    <font>
      <b/>
      <sz val="12"/>
      <color theme="4" tint="0.39997558519241921"/>
      <name val="Cambria"/>
      <family val="1"/>
    </font>
    <font>
      <sz val="12"/>
      <color theme="0"/>
      <name val="Cambria"/>
      <family val="1"/>
    </font>
    <font>
      <i/>
      <sz val="12"/>
      <name val="Cambria"/>
      <family val="1"/>
    </font>
    <font>
      <sz val="11"/>
      <name val="Calibri"/>
      <family val="2"/>
      <scheme val="minor"/>
    </font>
    <font>
      <sz val="12"/>
      <color theme="1" tint="4.9989318521683403E-2"/>
      <name val="Cambria"/>
      <family val="1"/>
    </font>
    <font>
      <b/>
      <sz val="10"/>
      <name val="Cambria"/>
      <family val="1"/>
    </font>
    <font>
      <sz val="10"/>
      <color theme="1" tint="4.9989318521683403E-2"/>
      <name val="Cambria"/>
      <family val="1"/>
    </font>
    <font>
      <sz val="10"/>
      <name val="Cambria"/>
      <family val="1"/>
    </font>
    <font>
      <b/>
      <sz val="10"/>
      <color theme="1" tint="4.9989318521683403E-2"/>
      <name val="Cambria"/>
      <family val="1"/>
    </font>
    <font>
      <b/>
      <sz val="36"/>
      <color theme="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/>
    <xf numFmtId="0" fontId="4" fillId="12" borderId="0" xfId="0" applyFont="1" applyFill="1"/>
    <xf numFmtId="0" fontId="3" fillId="12" borderId="0" xfId="0" applyFont="1" applyFill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/>
    </xf>
    <xf numFmtId="4" fontId="7" fillId="8" borderId="9" xfId="1" applyNumberFormat="1" applyFont="1" applyFill="1" applyBorder="1" applyAlignment="1">
      <alignment horizontal="center"/>
    </xf>
    <xf numFmtId="4" fontId="0" fillId="0" borderId="0" xfId="0" applyNumberFormat="1"/>
    <xf numFmtId="4" fontId="0" fillId="10" borderId="0" xfId="0" applyNumberFormat="1" applyFill="1"/>
    <xf numFmtId="4" fontId="0" fillId="0" borderId="3" xfId="0" applyNumberFormat="1" applyBorder="1"/>
    <xf numFmtId="4" fontId="4" fillId="0" borderId="0" xfId="0" applyNumberFormat="1" applyFont="1"/>
    <xf numFmtId="4" fontId="11" fillId="0" borderId="10" xfId="0" applyNumberFormat="1" applyFont="1" applyBorder="1"/>
    <xf numFmtId="4" fontId="11" fillId="4" borderId="10" xfId="0" applyNumberFormat="1" applyFont="1" applyFill="1" applyBorder="1"/>
    <xf numFmtId="0" fontId="4" fillId="0" borderId="35" xfId="0" applyFont="1" applyBorder="1"/>
    <xf numFmtId="0" fontId="4" fillId="0" borderId="37" xfId="0" applyFont="1" applyBorder="1"/>
    <xf numFmtId="4" fontId="23" fillId="9" borderId="4" xfId="0" applyNumberFormat="1" applyFont="1" applyFill="1" applyBorder="1" applyAlignment="1">
      <alignment horizontal="center" vertical="center"/>
    </xf>
    <xf numFmtId="4" fontId="4" fillId="7" borderId="12" xfId="1" applyNumberFormat="1" applyFont="1" applyFill="1" applyBorder="1" applyAlignment="1">
      <alignment horizontal="center"/>
    </xf>
    <xf numFmtId="4" fontId="4" fillId="4" borderId="10" xfId="0" applyNumberFormat="1" applyFont="1" applyFill="1" applyBorder="1"/>
    <xf numFmtId="4" fontId="4" fillId="6" borderId="16" xfId="1" applyNumberFormat="1" applyFont="1" applyFill="1" applyBorder="1"/>
    <xf numFmtId="4" fontId="4" fillId="4" borderId="13" xfId="1" applyNumberFormat="1" applyFont="1" applyFill="1" applyBorder="1" applyAlignment="1">
      <alignment horizontal="center"/>
    </xf>
    <xf numFmtId="4" fontId="4" fillId="8" borderId="13" xfId="1" applyNumberFormat="1" applyFont="1" applyFill="1" applyBorder="1" applyAlignment="1">
      <alignment horizontal="center"/>
    </xf>
    <xf numFmtId="4" fontId="4" fillId="8" borderId="9" xfId="1" applyNumberFormat="1" applyFont="1" applyFill="1" applyBorder="1" applyAlignment="1">
      <alignment horizontal="center"/>
    </xf>
    <xf numFmtId="49" fontId="9" fillId="0" borderId="0" xfId="0" applyNumberFormat="1" applyFont="1"/>
    <xf numFmtId="4" fontId="9" fillId="0" borderId="0" xfId="0" applyNumberFormat="1" applyFont="1"/>
    <xf numFmtId="4" fontId="11" fillId="4" borderId="13" xfId="0" applyNumberFormat="1" applyFont="1" applyFill="1" applyBorder="1" applyAlignment="1">
      <alignment horizontal="center"/>
    </xf>
    <xf numFmtId="4" fontId="11" fillId="0" borderId="13" xfId="1" applyNumberFormat="1" applyFont="1" applyBorder="1"/>
    <xf numFmtId="4" fontId="24" fillId="0" borderId="0" xfId="0" applyNumberFormat="1" applyFont="1"/>
    <xf numFmtId="4" fontId="26" fillId="0" borderId="0" xfId="0" applyNumberFormat="1" applyFont="1"/>
    <xf numFmtId="4" fontId="27" fillId="8" borderId="10" xfId="0" applyNumberFormat="1" applyFont="1" applyFill="1" applyBorder="1"/>
    <xf numFmtId="4" fontId="27" fillId="8" borderId="13" xfId="0" applyNumberFormat="1" applyFont="1" applyFill="1" applyBorder="1" applyAlignment="1">
      <alignment horizontal="center"/>
    </xf>
    <xf numFmtId="4" fontId="28" fillId="0" borderId="15" xfId="0" applyNumberFormat="1" applyFont="1" applyBorder="1"/>
    <xf numFmtId="4" fontId="28" fillId="0" borderId="14" xfId="1" applyNumberFormat="1" applyFont="1" applyBorder="1"/>
    <xf numFmtId="4" fontId="29" fillId="0" borderId="15" xfId="0" applyNumberFormat="1" applyFont="1" applyBorder="1"/>
    <xf numFmtId="4" fontId="27" fillId="0" borderId="19" xfId="0" applyNumberFormat="1" applyFont="1" applyBorder="1"/>
    <xf numFmtId="4" fontId="30" fillId="0" borderId="14" xfId="1" applyNumberFormat="1" applyFont="1" applyBorder="1"/>
    <xf numFmtId="4" fontId="27" fillId="0" borderId="2" xfId="0" applyNumberFormat="1" applyFont="1" applyBorder="1"/>
    <xf numFmtId="4" fontId="30" fillId="0" borderId="15" xfId="0" applyNumberFormat="1" applyFont="1" applyBorder="1"/>
    <xf numFmtId="4" fontId="27" fillId="0" borderId="26" xfId="0" applyNumberFormat="1" applyFont="1" applyBorder="1"/>
    <xf numFmtId="4" fontId="2" fillId="9" borderId="1" xfId="1" applyNumberFormat="1" applyFont="1" applyFill="1" applyBorder="1" applyAlignment="1" applyProtection="1">
      <alignment horizontal="center" vertical="center"/>
      <protection locked="0"/>
    </xf>
    <xf numFmtId="4" fontId="2" fillId="9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14" fontId="5" fillId="0" borderId="13" xfId="1" applyNumberFormat="1" applyFont="1" applyBorder="1" applyAlignment="1" applyProtection="1">
      <alignment horizontal="center" vertical="center"/>
      <protection locked="0"/>
    </xf>
    <xf numFmtId="14" fontId="5" fillId="0" borderId="13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4" fontId="6" fillId="0" borderId="13" xfId="1" applyNumberFormat="1" applyFont="1" applyBorder="1" applyAlignment="1" applyProtection="1">
      <alignment horizontal="center" vertical="center" wrapText="1"/>
      <protection locked="0"/>
    </xf>
    <xf numFmtId="4" fontId="6" fillId="0" borderId="13" xfId="0" applyNumberFormat="1" applyFont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4" fontId="4" fillId="0" borderId="14" xfId="1" applyNumberFormat="1" applyFont="1" applyBorder="1" applyProtection="1">
      <protection locked="0"/>
    </xf>
    <xf numFmtId="4" fontId="4" fillId="0" borderId="17" xfId="1" applyNumberFormat="1" applyFont="1" applyBorder="1" applyProtection="1">
      <protection locked="0"/>
    </xf>
    <xf numFmtId="4" fontId="4" fillId="0" borderId="16" xfId="1" applyNumberFormat="1" applyFont="1" applyBorder="1" applyProtection="1">
      <protection locked="0"/>
    </xf>
    <xf numFmtId="4" fontId="4" fillId="0" borderId="20" xfId="1" applyNumberFormat="1" applyFont="1" applyBorder="1" applyProtection="1">
      <protection locked="0"/>
    </xf>
    <xf numFmtId="4" fontId="4" fillId="0" borderId="20" xfId="1" applyNumberFormat="1" applyFont="1" applyBorder="1" applyAlignment="1" applyProtection="1">
      <alignment horizontal="right"/>
      <protection locked="0"/>
    </xf>
    <xf numFmtId="4" fontId="3" fillId="7" borderId="10" xfId="0" applyNumberFormat="1" applyFont="1" applyFill="1" applyBorder="1" applyAlignment="1" applyProtection="1">
      <alignment horizontal="center"/>
      <protection locked="0"/>
    </xf>
    <xf numFmtId="4" fontId="7" fillId="8" borderId="9" xfId="1" applyNumberFormat="1" applyFont="1" applyFill="1" applyBorder="1" applyAlignment="1" applyProtection="1">
      <alignment horizontal="center"/>
      <protection locked="0"/>
    </xf>
    <xf numFmtId="4" fontId="11" fillId="2" borderId="25" xfId="1" applyNumberFormat="1" applyFont="1" applyFill="1" applyBorder="1" applyAlignment="1" applyProtection="1">
      <alignment horizontal="right"/>
      <protection locked="0"/>
    </xf>
    <xf numFmtId="4" fontId="2" fillId="9" borderId="2" xfId="0" applyNumberFormat="1" applyFont="1" applyFill="1" applyBorder="1" applyAlignment="1" applyProtection="1">
      <alignment horizontal="center" vertical="center"/>
      <protection locked="0"/>
    </xf>
    <xf numFmtId="4" fontId="2" fillId="9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7" fillId="4" borderId="10" xfId="0" applyNumberFormat="1" applyFont="1" applyFill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5" fillId="5" borderId="14" xfId="1" applyNumberFormat="1" applyFont="1" applyFill="1" applyBorder="1" applyProtection="1">
      <protection locked="0"/>
    </xf>
    <xf numFmtId="4" fontId="4" fillId="0" borderId="18" xfId="0" applyNumberFormat="1" applyFont="1" applyBorder="1" applyProtection="1">
      <protection locked="0"/>
    </xf>
    <xf numFmtId="4" fontId="5" fillId="5" borderId="17" xfId="1" applyNumberFormat="1" applyFont="1" applyFill="1" applyBorder="1" applyProtection="1">
      <protection locked="0"/>
    </xf>
    <xf numFmtId="4" fontId="4" fillId="0" borderId="19" xfId="0" applyNumberFormat="1" applyFont="1" applyBorder="1" applyProtection="1">
      <protection locked="0"/>
    </xf>
    <xf numFmtId="4" fontId="5" fillId="5" borderId="16" xfId="1" applyNumberFormat="1" applyFont="1" applyFill="1" applyBorder="1" applyProtection="1">
      <protection locked="0"/>
    </xf>
    <xf numFmtId="4" fontId="8" fillId="4" borderId="10" xfId="0" applyNumberFormat="1" applyFont="1" applyFill="1" applyBorder="1" applyProtection="1">
      <protection locked="0"/>
    </xf>
    <xf numFmtId="4" fontId="7" fillId="4" borderId="13" xfId="1" applyNumberFormat="1" applyFont="1" applyFill="1" applyBorder="1" applyAlignment="1" applyProtection="1">
      <alignment horizontal="center"/>
      <protection locked="0"/>
    </xf>
    <xf numFmtId="4" fontId="9" fillId="0" borderId="15" xfId="0" applyNumberFormat="1" applyFont="1" applyBorder="1" applyProtection="1">
      <protection locked="0"/>
    </xf>
    <xf numFmtId="4" fontId="4" fillId="0" borderId="22" xfId="0" applyNumberFormat="1" applyFont="1" applyBorder="1" applyProtection="1">
      <protection locked="0"/>
    </xf>
    <xf numFmtId="4" fontId="5" fillId="5" borderId="21" xfId="1" applyNumberFormat="1" applyFont="1" applyFill="1" applyBorder="1" applyProtection="1">
      <protection locked="0"/>
    </xf>
    <xf numFmtId="4" fontId="4" fillId="0" borderId="23" xfId="0" applyNumberFormat="1" applyFont="1" applyBorder="1" applyProtection="1">
      <protection locked="0"/>
    </xf>
    <xf numFmtId="4" fontId="5" fillId="5" borderId="20" xfId="1" applyNumberFormat="1" applyFont="1" applyFill="1" applyBorder="1" applyProtection="1">
      <protection locked="0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7" fillId="8" borderId="10" xfId="0" applyNumberFormat="1" applyFont="1" applyFill="1" applyBorder="1" applyProtection="1">
      <protection locked="0"/>
    </xf>
    <xf numFmtId="4" fontId="7" fillId="8" borderId="13" xfId="1" applyNumberFormat="1" applyFont="1" applyFill="1" applyBorder="1" applyAlignment="1" applyProtection="1">
      <alignment horizontal="center"/>
      <protection locked="0"/>
    </xf>
    <xf numFmtId="4" fontId="10" fillId="0" borderId="15" xfId="0" applyNumberFormat="1" applyFont="1" applyBorder="1" applyProtection="1">
      <protection locked="0"/>
    </xf>
    <xf numFmtId="4" fontId="10" fillId="0" borderId="19" xfId="0" applyNumberFormat="1" applyFont="1" applyBorder="1" applyProtection="1">
      <protection locked="0"/>
    </xf>
    <xf numFmtId="4" fontId="9" fillId="0" borderId="19" xfId="0" applyNumberFormat="1" applyFont="1" applyBorder="1" applyProtection="1">
      <protection locked="0"/>
    </xf>
    <xf numFmtId="4" fontId="10" fillId="0" borderId="22" xfId="0" applyNumberFormat="1" applyFont="1" applyBorder="1" applyProtection="1">
      <protection locked="0"/>
    </xf>
    <xf numFmtId="4" fontId="8" fillId="8" borderId="6" xfId="0" applyNumberFormat="1" applyFont="1" applyFill="1" applyBorder="1" applyProtection="1">
      <protection locked="0"/>
    </xf>
    <xf numFmtId="4" fontId="3" fillId="0" borderId="18" xfId="0" applyNumberFormat="1" applyFont="1" applyBorder="1" applyProtection="1">
      <protection locked="0"/>
    </xf>
    <xf numFmtId="0" fontId="21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26" xfId="0" applyFont="1" applyBorder="1" applyAlignment="1">
      <alignment horizontal="center"/>
    </xf>
    <xf numFmtId="0" fontId="4" fillId="0" borderId="27" xfId="0" applyFont="1" applyBorder="1"/>
    <xf numFmtId="0" fontId="17" fillId="14" borderId="2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6" xfId="0" applyFont="1" applyFill="1" applyBorder="1" applyAlignment="1">
      <alignment horizontal="center" vertical="center"/>
    </xf>
    <xf numFmtId="0" fontId="17" fillId="14" borderId="7" xfId="0" applyFont="1" applyFill="1" applyBorder="1" applyAlignment="1">
      <alignment horizontal="center" vertical="center"/>
    </xf>
    <xf numFmtId="0" fontId="17" fillId="14" borderId="8" xfId="0" applyFont="1" applyFill="1" applyBorder="1" applyAlignment="1">
      <alignment horizontal="center" vertical="center"/>
    </xf>
    <xf numFmtId="0" fontId="3" fillId="15" borderId="10" xfId="0" applyFont="1" applyFill="1" applyBorder="1"/>
    <xf numFmtId="0" fontId="3" fillId="15" borderId="13" xfId="0" applyFont="1" applyFill="1" applyBorder="1" applyAlignment="1">
      <alignment horizontal="center"/>
    </xf>
    <xf numFmtId="4" fontId="10" fillId="0" borderId="15" xfId="0" applyNumberFormat="1" applyFont="1" applyBorder="1"/>
    <xf numFmtId="4" fontId="4" fillId="0" borderId="14" xfId="1" applyNumberFormat="1" applyFont="1" applyBorder="1" applyProtection="1"/>
    <xf numFmtId="0" fontId="18" fillId="0" borderId="14" xfId="0" applyFont="1" applyBorder="1"/>
    <xf numFmtId="0" fontId="18" fillId="0" borderId="16" xfId="0" applyFont="1" applyBorder="1"/>
    <xf numFmtId="0" fontId="11" fillId="0" borderId="24" xfId="0" applyFont="1" applyBorder="1"/>
    <xf numFmtId="4" fontId="3" fillId="0" borderId="25" xfId="1" applyNumberFormat="1" applyFont="1" applyBorder="1" applyProtection="1"/>
    <xf numFmtId="0" fontId="19" fillId="0" borderId="25" xfId="0" applyFont="1" applyBorder="1"/>
    <xf numFmtId="0" fontId="4" fillId="0" borderId="28" xfId="0" applyFont="1" applyBorder="1"/>
    <xf numFmtId="4" fontId="4" fillId="0" borderId="29" xfId="0" applyNumberFormat="1" applyFont="1" applyBorder="1"/>
    <xf numFmtId="0" fontId="4" fillId="0" borderId="29" xfId="0" applyFont="1" applyBorder="1"/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1" fillId="0" borderId="2" xfId="0" applyFont="1" applyBorder="1"/>
    <xf numFmtId="4" fontId="3" fillId="0" borderId="1" xfId="0" applyNumberFormat="1" applyFont="1" applyBorder="1"/>
    <xf numFmtId="0" fontId="4" fillId="0" borderId="10" xfId="0" applyFont="1" applyBorder="1"/>
    <xf numFmtId="0" fontId="4" fillId="0" borderId="12" xfId="0" applyFont="1" applyBorder="1"/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15" borderId="13" xfId="0" applyFont="1" applyFill="1" applyBorder="1" applyAlignment="1" applyProtection="1">
      <alignment horizontal="center"/>
      <protection locked="0"/>
    </xf>
    <xf numFmtId="4" fontId="3" fillId="0" borderId="25" xfId="1" applyNumberFormat="1" applyFont="1" applyBorder="1" applyProtection="1">
      <protection locked="0"/>
    </xf>
    <xf numFmtId="4" fontId="4" fillId="0" borderId="29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4" fillId="12" borderId="0" xfId="0" applyFont="1" applyFill="1" applyProtection="1">
      <protection locked="0"/>
    </xf>
    <xf numFmtId="4" fontId="9" fillId="0" borderId="15" xfId="0" applyNumberFormat="1" applyFont="1" applyBorder="1"/>
    <xf numFmtId="0" fontId="0" fillId="0" borderId="0" xfId="0" applyProtection="1">
      <protection hidden="1"/>
    </xf>
    <xf numFmtId="4" fontId="0" fillId="10" borderId="2" xfId="0" applyNumberFormat="1" applyFill="1" applyBorder="1"/>
    <xf numFmtId="4" fontId="0" fillId="10" borderId="4" xfId="0" applyNumberFormat="1" applyFill="1" applyBorder="1"/>
    <xf numFmtId="4" fontId="0" fillId="10" borderId="26" xfId="0" applyNumberFormat="1" applyFill="1" applyBorder="1"/>
    <xf numFmtId="4" fontId="0" fillId="10" borderId="27" xfId="0" applyNumberFormat="1" applyFill="1" applyBorder="1"/>
    <xf numFmtId="4" fontId="25" fillId="0" borderId="0" xfId="0" applyNumberFormat="1" applyFont="1"/>
    <xf numFmtId="4" fontId="0" fillId="10" borderId="6" xfId="0" applyNumberFormat="1" applyFill="1" applyBorder="1"/>
    <xf numFmtId="4" fontId="0" fillId="10" borderId="7" xfId="0" applyNumberFormat="1" applyFill="1" applyBorder="1"/>
    <xf numFmtId="4" fontId="0" fillId="10" borderId="8" xfId="0" applyNumberFormat="1" applyFill="1" applyBorder="1"/>
    <xf numFmtId="0" fontId="31" fillId="11" borderId="30" xfId="0" applyFont="1" applyFill="1" applyBorder="1" applyAlignment="1">
      <alignment horizontal="center" vertical="center"/>
    </xf>
    <xf numFmtId="0" fontId="31" fillId="11" borderId="31" xfId="0" applyFont="1" applyFill="1" applyBorder="1" applyAlignment="1">
      <alignment horizontal="center" vertical="center"/>
    </xf>
    <xf numFmtId="0" fontId="31" fillId="11" borderId="32" xfId="0" applyFont="1" applyFill="1" applyBorder="1" applyAlignment="1">
      <alignment horizontal="center" vertical="center"/>
    </xf>
    <xf numFmtId="0" fontId="31" fillId="11" borderId="33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4" fillId="0" borderId="38" xfId="0" applyFont="1" applyBorder="1"/>
    <xf numFmtId="0" fontId="4" fillId="0" borderId="31" xfId="0" applyFont="1" applyBorder="1"/>
    <xf numFmtId="0" fontId="3" fillId="0" borderId="34" xfId="0" applyFont="1" applyBorder="1" applyAlignment="1">
      <alignment horizontal="center"/>
    </xf>
    <xf numFmtId="0" fontId="4" fillId="0" borderId="36" xfId="0" applyFont="1" applyBorder="1"/>
    <xf numFmtId="0" fontId="0" fillId="0" borderId="34" xfId="0" applyBorder="1"/>
    <xf numFmtId="0" fontId="0" fillId="0" borderId="36" xfId="0" applyBorder="1"/>
    <xf numFmtId="0" fontId="0" fillId="0" borderId="35" xfId="0" applyBorder="1"/>
    <xf numFmtId="0" fontId="0" fillId="0" borderId="37" xfId="0" applyBorder="1"/>
    <xf numFmtId="4" fontId="0" fillId="10" borderId="30" xfId="0" applyNumberFormat="1" applyFill="1" applyBorder="1"/>
    <xf numFmtId="4" fontId="0" fillId="10" borderId="38" xfId="0" applyNumberFormat="1" applyFill="1" applyBorder="1"/>
    <xf numFmtId="4" fontId="0" fillId="10" borderId="31" xfId="0" applyNumberFormat="1" applyFill="1" applyBorder="1"/>
    <xf numFmtId="4" fontId="20" fillId="0" borderId="41" xfId="0" applyNumberFormat="1" applyFont="1" applyBorder="1" applyAlignment="1">
      <alignment horizontal="center" vertical="center"/>
    </xf>
    <xf numFmtId="4" fontId="0" fillId="0" borderId="42" xfId="0" applyNumberFormat="1" applyBorder="1"/>
    <xf numFmtId="4" fontId="0" fillId="0" borderId="34" xfId="0" applyNumberFormat="1" applyBorder="1"/>
    <xf numFmtId="4" fontId="0" fillId="0" borderId="36" xfId="0" applyNumberFormat="1" applyBorder="1"/>
    <xf numFmtId="4" fontId="22" fillId="0" borderId="36" xfId="0" applyNumberFormat="1" applyFont="1" applyBorder="1" applyAlignment="1">
      <alignment horizontal="center" vertical="center"/>
    </xf>
    <xf numFmtId="4" fontId="0" fillId="0" borderId="35" xfId="0" applyNumberFormat="1" applyBorder="1"/>
    <xf numFmtId="4" fontId="0" fillId="0" borderId="43" xfId="0" applyNumberFormat="1" applyBorder="1"/>
    <xf numFmtId="4" fontId="9" fillId="0" borderId="43" xfId="0" applyNumberFormat="1" applyFont="1" applyBorder="1"/>
    <xf numFmtId="4" fontId="25" fillId="0" borderId="43" xfId="0" applyNumberFormat="1" applyFont="1" applyBorder="1"/>
    <xf numFmtId="4" fontId="0" fillId="0" borderId="37" xfId="0" applyNumberFormat="1" applyBorder="1"/>
    <xf numFmtId="4" fontId="30" fillId="0" borderId="39" xfId="0" applyNumberFormat="1" applyFont="1" applyBorder="1"/>
    <xf numFmtId="4" fontId="30" fillId="0" borderId="40" xfId="1" applyNumberFormat="1" applyFont="1" applyBorder="1"/>
    <xf numFmtId="4" fontId="27" fillId="7" borderId="2" xfId="0" applyNumberFormat="1" applyFont="1" applyFill="1" applyBorder="1" applyAlignment="1">
      <alignment horizontal="center" vertical="center"/>
    </xf>
    <xf numFmtId="4" fontId="27" fillId="7" borderId="6" xfId="0" applyNumberFormat="1" applyFont="1" applyFill="1" applyBorder="1" applyAlignment="1">
      <alignment horizontal="center" vertical="center"/>
    </xf>
    <xf numFmtId="4" fontId="16" fillId="7" borderId="1" xfId="1" applyNumberFormat="1" applyFont="1" applyFill="1" applyBorder="1" applyAlignment="1">
      <alignment horizontal="center" vertical="center"/>
    </xf>
    <xf numFmtId="4" fontId="16" fillId="7" borderId="9" xfId="1" applyNumberFormat="1" applyFont="1" applyFill="1" applyBorder="1" applyAlignment="1">
      <alignment horizontal="center" vertical="center"/>
    </xf>
    <xf numFmtId="4" fontId="14" fillId="11" borderId="3" xfId="0" applyNumberFormat="1" applyFont="1" applyFill="1" applyBorder="1" applyAlignment="1">
      <alignment horizontal="center" vertical="center"/>
    </xf>
    <xf numFmtId="4" fontId="14" fillId="11" borderId="0" xfId="0" applyNumberFormat="1" applyFont="1" applyFill="1" applyAlignment="1">
      <alignment horizontal="center" vertical="center"/>
    </xf>
    <xf numFmtId="4" fontId="14" fillId="9" borderId="2" xfId="0" applyNumberFormat="1" applyFont="1" applyFill="1" applyBorder="1" applyAlignment="1">
      <alignment horizontal="center" vertical="center"/>
    </xf>
    <xf numFmtId="4" fontId="14" fillId="9" borderId="4" xfId="0" applyNumberFormat="1" applyFont="1" applyFill="1" applyBorder="1" applyAlignment="1">
      <alignment horizontal="center" vertical="center"/>
    </xf>
    <xf numFmtId="4" fontId="14" fillId="9" borderId="26" xfId="0" applyNumberFormat="1" applyFont="1" applyFill="1" applyBorder="1" applyAlignment="1">
      <alignment horizontal="center" vertical="center"/>
    </xf>
    <xf numFmtId="4" fontId="14" fillId="9" borderId="27" xfId="0" applyNumberFormat="1" applyFont="1" applyFill="1" applyBorder="1" applyAlignment="1">
      <alignment horizontal="center" vertical="center"/>
    </xf>
    <xf numFmtId="4" fontId="14" fillId="9" borderId="6" xfId="0" applyNumberFormat="1" applyFont="1" applyFill="1" applyBorder="1" applyAlignment="1">
      <alignment horizontal="center" vertical="center"/>
    </xf>
    <xf numFmtId="4" fontId="14" fillId="9" borderId="8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/>
    </xf>
    <xf numFmtId="4" fontId="9" fillId="0" borderId="12" xfId="0" applyNumberFormat="1" applyFont="1" applyBorder="1" applyAlignment="1">
      <alignment horizontal="center"/>
    </xf>
    <xf numFmtId="0" fontId="16" fillId="7" borderId="2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31" fillId="11" borderId="34" xfId="0" applyFont="1" applyFill="1" applyBorder="1" applyAlignment="1">
      <alignment horizontal="center" vertical="center"/>
    </xf>
    <xf numFmtId="0" fontId="31" fillId="11" borderId="36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31" fillId="13" borderId="26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17" fillId="13" borderId="26" xfId="0" applyFont="1" applyFill="1" applyBorder="1" applyAlignment="1">
      <alignment horizontal="center" vertical="center"/>
    </xf>
    <xf numFmtId="4" fontId="17" fillId="13" borderId="26" xfId="0" applyNumberFormat="1" applyFont="1" applyFill="1" applyBorder="1" applyAlignment="1">
      <alignment horizontal="center" vertical="center"/>
    </xf>
  </cellXfs>
  <cellStyles count="2">
    <cellStyle name="Komma" xfId="1" builtinId="3"/>
    <cellStyle name="Normal" xfId="0" builtinId="0" customBuiltin="1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9797"/>
      <color rgb="FFFF7171"/>
      <color rgb="FFDF5B5B"/>
      <color rgb="FFAC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b="0">
                <a:latin typeface="Cambria" panose="02040503050406030204" pitchFamily="18" charset="0"/>
              </a:rPr>
              <a:t>Bank- og kontantbeholdning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Inngående balanse (IB)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Regnskap!$A$6:$A$12</c15:sqref>
                  </c15:fullRef>
                </c:ext>
              </c:extLst>
              <c:f>Regnskap!$A$6:$A$7</c:f>
              <c:strCache>
                <c:ptCount val="2"/>
                <c:pt idx="0">
                  <c:v>1300 Lån til eksterne</c:v>
                </c:pt>
                <c:pt idx="1">
                  <c:v>1400 Varelager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Regnskap!$B$6:$B$12</c15:sqref>
                  </c15:fullRef>
                </c:ext>
              </c:extLst>
              <c:f>Regnskap!$B$6:$B$7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09A-4DD8-80CE-93CE4CD4EB53}"/>
            </c:ext>
          </c:extLst>
        </c:ser>
        <c:ser>
          <c:idx val="1"/>
          <c:order val="1"/>
          <c:tx>
            <c:v>Utgående balanse (UB)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1300 Lån til eksterne</c:v>
              </c:pt>
              <c:pt idx="1">
                <c:v>1400 Varelager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Regnskap!$C$6:$C$12</c15:sqref>
                  </c15:fullRef>
                </c:ext>
              </c:extLst>
              <c:f>Regnskap!$C$6:$C$7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B-4841-B4E2-587ACACB66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8964096"/>
        <c:axId val="168966016"/>
      </c:barChart>
      <c:catAx>
        <c:axId val="1689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8966016"/>
        <c:crosses val="autoZero"/>
        <c:auto val="0"/>
        <c:lblAlgn val="ctr"/>
        <c:lblOffset val="100"/>
        <c:noMultiLvlLbl val="0"/>
      </c:catAx>
      <c:valAx>
        <c:axId val="1689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896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b="0">
                <a:latin typeface="Cambria" panose="02040503050406030204" pitchFamily="18" charset="0"/>
              </a:rPr>
              <a:t>Fordeling</a:t>
            </a:r>
            <a:r>
              <a:rPr lang="nb-NO" b="0" baseline="0">
                <a:latin typeface="Cambria" panose="02040503050406030204" pitchFamily="18" charset="0"/>
              </a:rPr>
              <a:t> inntekter vs kostnader</a:t>
            </a:r>
          </a:p>
        </c:rich>
      </c:tx>
      <c:layout>
        <c:manualLayout>
          <c:xMode val="edge"/>
          <c:yMode val="edge"/>
          <c:x val="0.22179708044935387"/>
          <c:y val="4.1201407076714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094030717565542"/>
          <c:y val="0.20593180184565002"/>
          <c:w val="0.69919462951746414"/>
          <c:h val="0.6854944075931244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C5-4AF3-81A8-AE711439F48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C5-4AF3-81A8-AE711439F483}"/>
              </c:ext>
            </c:extLst>
          </c:dPt>
          <c:dLbls>
            <c:dLbl>
              <c:idx val="0"/>
              <c:layout>
                <c:manualLayout>
                  <c:x val="-5.5556913415932092E-3"/>
                  <c:y val="-7.07885592451902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5-4AF3-81A8-AE711439F483}"/>
                </c:ext>
              </c:extLst>
            </c:dLbl>
            <c:dLbl>
              <c:idx val="1"/>
              <c:layout>
                <c:manualLayout>
                  <c:x val="2.7162369644562205E-3"/>
                  <c:y val="-1.01722056605542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5-4AF3-81A8-AE711439F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(Oversikt!$C$13,Oversikt!$C$20)</c:f>
              <c:strCache>
                <c:ptCount val="2"/>
                <c:pt idx="0">
                  <c:v>Sum inntekter</c:v>
                </c:pt>
                <c:pt idx="1">
                  <c:v>Sum kostnader</c:v>
                </c:pt>
              </c:strCache>
            </c:strRef>
          </c:cat>
          <c:val>
            <c:numRef>
              <c:f>(Oversikt!$D$13,Oversikt!$D$20)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C5-4AF3-81A8-AE711439F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40820</xdr:colOff>
      <xdr:row>25</xdr:row>
      <xdr:rowOff>81643</xdr:rowOff>
    </xdr:from>
    <xdr:to>
      <xdr:col>8</xdr:col>
      <xdr:colOff>27215</xdr:colOff>
      <xdr:row>38</xdr:row>
      <xdr:rowOff>27214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25</xdr:row>
      <xdr:rowOff>25400</xdr:rowOff>
    </xdr:from>
    <xdr:to>
      <xdr:col>3</xdr:col>
      <xdr:colOff>1785802</xdr:colOff>
      <xdr:row>40</xdr:row>
      <xdr:rowOff>79830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4A3A34-D8F0-4119-9A5C-4E96D9862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zoomScale="60" zoomScaleNormal="60" workbookViewId="0">
      <selection activeCell="C11" sqref="C11"/>
    </sheetView>
  </sheetViews>
  <sheetFormatPr baseColWidth="10" defaultColWidth="0" defaultRowHeight="14.4" zeroHeight="1" x14ac:dyDescent="0.3"/>
  <cols>
    <col min="1" max="1" width="19.33203125" style="8" customWidth="1"/>
    <col min="2" max="2" width="4.44140625" style="7" customWidth="1"/>
    <col min="3" max="4" width="26.5546875" style="7" customWidth="1"/>
    <col min="5" max="6" width="3.44140625" style="7" customWidth="1"/>
    <col min="7" max="7" width="26.6640625" style="7" customWidth="1"/>
    <col min="8" max="8" width="27.33203125" style="7" customWidth="1"/>
    <col min="9" max="9" width="5.88671875" style="7" customWidth="1"/>
    <col min="10" max="10" width="18.33203125" style="8" customWidth="1"/>
    <col min="11" max="16384" width="8.88671875" style="7" hidden="1"/>
  </cols>
  <sheetData>
    <row r="1" spans="1:10" s="8" customFormat="1" x14ac:dyDescent="0.3">
      <c r="A1" s="123"/>
      <c r="B1" s="144"/>
      <c r="C1" s="145"/>
      <c r="D1" s="145"/>
      <c r="E1" s="145"/>
      <c r="F1" s="145"/>
      <c r="G1" s="145"/>
      <c r="H1" s="145"/>
      <c r="I1" s="146"/>
      <c r="J1" s="124"/>
    </row>
    <row r="2" spans="1:10" ht="15" x14ac:dyDescent="0.3">
      <c r="A2" s="125"/>
      <c r="B2" s="147" t="s">
        <v>534</v>
      </c>
      <c r="C2" s="9"/>
      <c r="D2" s="9"/>
      <c r="E2" s="9"/>
      <c r="F2" s="9"/>
      <c r="G2" s="9"/>
      <c r="H2" s="9"/>
      <c r="I2" s="148"/>
      <c r="J2" s="126"/>
    </row>
    <row r="3" spans="1:10" ht="20.399999999999999" customHeight="1" x14ac:dyDescent="0.3">
      <c r="A3" s="125"/>
      <c r="B3" s="149"/>
      <c r="C3" s="163" t="s">
        <v>526</v>
      </c>
      <c r="D3" s="163"/>
      <c r="E3" s="10"/>
      <c r="F3" s="10"/>
      <c r="G3" s="165" t="s">
        <v>527</v>
      </c>
      <c r="H3" s="166"/>
      <c r="I3" s="150"/>
      <c r="J3" s="126"/>
    </row>
    <row r="4" spans="1:10" ht="20.399999999999999" customHeight="1" x14ac:dyDescent="0.3">
      <c r="A4" s="125"/>
      <c r="B4" s="149"/>
      <c r="C4" s="164"/>
      <c r="D4" s="164"/>
      <c r="E4" s="10"/>
      <c r="F4" s="10"/>
      <c r="G4" s="167"/>
      <c r="H4" s="168"/>
      <c r="I4" s="150"/>
      <c r="J4" s="126"/>
    </row>
    <row r="5" spans="1:10" ht="15.6" customHeight="1" x14ac:dyDescent="0.3">
      <c r="A5" s="125"/>
      <c r="B5" s="149"/>
      <c r="C5" s="164"/>
      <c r="D5" s="164"/>
      <c r="E5" s="10"/>
      <c r="F5" s="10"/>
      <c r="G5" s="167"/>
      <c r="H5" s="168"/>
      <c r="I5" s="150"/>
      <c r="J5" s="126"/>
    </row>
    <row r="6" spans="1:10" ht="15.6" customHeight="1" x14ac:dyDescent="0.3">
      <c r="A6" s="125"/>
      <c r="B6" s="149"/>
      <c r="C6" s="164"/>
      <c r="D6" s="164"/>
      <c r="E6" s="10"/>
      <c r="F6" s="10"/>
      <c r="G6" s="169"/>
      <c r="H6" s="170"/>
      <c r="I6" s="150"/>
      <c r="J6" s="126"/>
    </row>
    <row r="7" spans="1:10" ht="15.6" customHeight="1" x14ac:dyDescent="0.3">
      <c r="A7" s="125"/>
      <c r="B7" s="149"/>
      <c r="C7" s="37"/>
      <c r="D7" s="34"/>
      <c r="E7" s="10"/>
      <c r="F7" s="10"/>
      <c r="G7" s="10"/>
      <c r="H7" s="10"/>
      <c r="I7" s="150"/>
      <c r="J7" s="126"/>
    </row>
    <row r="8" spans="1:10" ht="15.6" customHeight="1" x14ac:dyDescent="0.3">
      <c r="A8" s="125"/>
      <c r="B8" s="149"/>
      <c r="C8" s="173">
        <f>YEAR(Regnskap!D2)</f>
        <v>2023</v>
      </c>
      <c r="D8" s="174"/>
      <c r="E8" s="22"/>
      <c r="F8" s="22"/>
      <c r="G8" s="179">
        <f>C8</f>
        <v>2023</v>
      </c>
      <c r="H8" s="180"/>
      <c r="I8" s="150"/>
      <c r="J8" s="126"/>
    </row>
    <row r="9" spans="1:10" ht="15.6" customHeight="1" x14ac:dyDescent="0.3">
      <c r="A9" s="125"/>
      <c r="B9" s="149"/>
      <c r="C9" s="175"/>
      <c r="D9" s="176"/>
      <c r="E9" s="22"/>
      <c r="F9" s="22"/>
      <c r="G9" s="181"/>
      <c r="H9" s="182"/>
      <c r="I9" s="150"/>
      <c r="J9" s="126"/>
    </row>
    <row r="10" spans="1:10" ht="20.25" customHeight="1" x14ac:dyDescent="0.3">
      <c r="A10" s="125"/>
      <c r="B10" s="149"/>
      <c r="C10" s="177"/>
      <c r="D10" s="178"/>
      <c r="E10" s="23"/>
      <c r="F10" s="23"/>
      <c r="G10" s="183"/>
      <c r="H10" s="184"/>
      <c r="I10" s="150"/>
      <c r="J10" s="126"/>
    </row>
    <row r="11" spans="1:10" ht="20.25" customHeight="1" x14ac:dyDescent="0.3">
      <c r="A11" s="125"/>
      <c r="B11" s="149"/>
      <c r="E11" s="23"/>
      <c r="F11" s="23"/>
      <c r="I11" s="150"/>
      <c r="J11" s="126"/>
    </row>
    <row r="12" spans="1:10" ht="15.6" x14ac:dyDescent="0.3">
      <c r="A12" s="125"/>
      <c r="B12" s="149"/>
      <c r="C12" s="28" t="str">
        <f>Regnskap!A19</f>
        <v>Inntekter</v>
      </c>
      <c r="D12" s="29"/>
      <c r="E12" s="27"/>
      <c r="F12" s="27"/>
      <c r="G12" s="12" t="s">
        <v>501</v>
      </c>
      <c r="H12" s="24"/>
      <c r="I12" s="150"/>
      <c r="J12" s="126"/>
    </row>
    <row r="13" spans="1:10" ht="15.6" x14ac:dyDescent="0.3">
      <c r="A13" s="125"/>
      <c r="B13" s="149"/>
      <c r="C13" s="33" t="s">
        <v>528</v>
      </c>
      <c r="D13" s="34">
        <f>-SUM(Regnskap!C20:C36)</f>
        <v>0</v>
      </c>
      <c r="E13" s="27"/>
      <c r="F13" s="27"/>
      <c r="G13" s="11" t="s">
        <v>529</v>
      </c>
      <c r="H13" s="25">
        <f>SUM(Regnskap!C6:C12)</f>
        <v>0</v>
      </c>
      <c r="I13" s="150"/>
      <c r="J13" s="126"/>
    </row>
    <row r="14" spans="1:10" ht="15.6" x14ac:dyDescent="0.3">
      <c r="A14" s="125"/>
      <c r="B14" s="149"/>
      <c r="C14" s="37"/>
      <c r="D14" s="34"/>
      <c r="E14" s="27"/>
      <c r="F14" s="27"/>
      <c r="G14" s="23"/>
      <c r="H14" s="23"/>
      <c r="I14" s="150"/>
      <c r="J14" s="126"/>
    </row>
    <row r="15" spans="1:10" ht="15.6" x14ac:dyDescent="0.3">
      <c r="A15" s="125"/>
      <c r="B15" s="149"/>
      <c r="C15" s="28" t="str">
        <f>Regnskap!A37</f>
        <v>Lønnskostnader</v>
      </c>
      <c r="D15" s="28"/>
      <c r="E15" s="27"/>
      <c r="F15" s="27"/>
      <c r="G15" s="12" t="s">
        <v>511</v>
      </c>
      <c r="H15" s="24"/>
      <c r="I15" s="150"/>
      <c r="J15" s="126"/>
    </row>
    <row r="16" spans="1:10" ht="15.6" x14ac:dyDescent="0.3">
      <c r="A16" s="125"/>
      <c r="B16" s="149"/>
      <c r="C16" s="35" t="s">
        <v>633</v>
      </c>
      <c r="D16" s="34">
        <f>-SUM(Regnskap!C38:C54)</f>
        <v>0</v>
      </c>
      <c r="E16" s="27"/>
      <c r="F16" s="27"/>
      <c r="G16" s="11" t="s">
        <v>530</v>
      </c>
      <c r="H16" s="25">
        <f>SUM(Regnskap!C14:C17)</f>
        <v>0</v>
      </c>
      <c r="I16" s="150"/>
      <c r="J16" s="126"/>
    </row>
    <row r="17" spans="1:10" ht="15.6" x14ac:dyDescent="0.3">
      <c r="A17" s="125"/>
      <c r="B17" s="149"/>
      <c r="C17" s="28" t="str">
        <f>Regnskap!A55</f>
        <v>Driftskostnader</v>
      </c>
      <c r="D17" s="28"/>
      <c r="E17" s="27"/>
      <c r="F17" s="27"/>
      <c r="G17" s="23"/>
      <c r="H17" s="23"/>
      <c r="I17" s="150"/>
      <c r="J17" s="126"/>
    </row>
    <row r="18" spans="1:10" ht="15.6" x14ac:dyDescent="0.3">
      <c r="A18" s="125"/>
      <c r="B18" s="149"/>
      <c r="C18" s="35" t="s">
        <v>635</v>
      </c>
      <c r="D18" s="34">
        <f>-SUM(Regnskap!C56:C118)</f>
        <v>0</v>
      </c>
      <c r="E18" s="27"/>
      <c r="F18" s="27"/>
      <c r="G18" s="23"/>
      <c r="H18" s="23"/>
      <c r="I18" s="150"/>
      <c r="J18" s="126"/>
    </row>
    <row r="19" spans="1:10" ht="15.6" x14ac:dyDescent="0.3">
      <c r="A19" s="125"/>
      <c r="B19" s="149"/>
      <c r="C19" s="32"/>
      <c r="D19" s="34"/>
      <c r="E19" s="23"/>
      <c r="F19" s="23"/>
      <c r="G19" s="23"/>
      <c r="H19" s="23"/>
      <c r="I19" s="150"/>
      <c r="J19" s="126"/>
    </row>
    <row r="20" spans="1:10" ht="15.6" x14ac:dyDescent="0.3">
      <c r="A20" s="125"/>
      <c r="B20" s="149"/>
      <c r="C20" s="11" t="s">
        <v>535</v>
      </c>
      <c r="D20" s="34">
        <f>D16+D18</f>
        <v>0</v>
      </c>
      <c r="E20" s="23"/>
      <c r="F20" s="23"/>
      <c r="G20" s="23"/>
      <c r="H20" s="23"/>
      <c r="I20" s="150"/>
      <c r="J20" s="126"/>
    </row>
    <row r="21" spans="1:10" ht="15.6" x14ac:dyDescent="0.3">
      <c r="A21" s="125"/>
      <c r="B21" s="149"/>
      <c r="C21" s="171"/>
      <c r="D21" s="172"/>
      <c r="E21" s="23"/>
      <c r="F21" s="23"/>
      <c r="G21" s="23"/>
      <c r="H21" s="23"/>
      <c r="I21" s="150"/>
      <c r="J21" s="126"/>
    </row>
    <row r="22" spans="1:10" ht="15.6" x14ac:dyDescent="0.3">
      <c r="A22" s="125"/>
      <c r="B22" s="149"/>
      <c r="C22" s="159" t="s">
        <v>532</v>
      </c>
      <c r="D22" s="161">
        <f>D13-D20</f>
        <v>0</v>
      </c>
      <c r="E22" s="23"/>
      <c r="F22" s="23"/>
      <c r="G22" s="23"/>
      <c r="H22" s="23"/>
      <c r="I22" s="150"/>
      <c r="J22" s="126"/>
    </row>
    <row r="23" spans="1:10" ht="15.6" x14ac:dyDescent="0.3">
      <c r="A23" s="125"/>
      <c r="B23" s="149"/>
      <c r="C23" s="160"/>
      <c r="D23" s="162"/>
      <c r="E23" s="23"/>
      <c r="F23" s="23"/>
      <c r="G23" s="23"/>
      <c r="H23" s="23"/>
      <c r="I23" s="150"/>
      <c r="J23" s="126"/>
    </row>
    <row r="24" spans="1:10" ht="15.6" x14ac:dyDescent="0.3">
      <c r="A24" s="125"/>
      <c r="B24" s="149"/>
      <c r="E24" s="23"/>
      <c r="F24" s="23"/>
      <c r="G24" s="23"/>
      <c r="H24" s="23"/>
      <c r="I24" s="150"/>
      <c r="J24" s="126"/>
    </row>
    <row r="25" spans="1:10" ht="15.6" x14ac:dyDescent="0.3">
      <c r="A25" s="125"/>
      <c r="B25" s="149"/>
      <c r="E25" s="23"/>
      <c r="F25" s="23"/>
      <c r="G25" s="23"/>
      <c r="H25" s="23"/>
      <c r="I25" s="150"/>
      <c r="J25" s="126"/>
    </row>
    <row r="26" spans="1:10" ht="15.6" x14ac:dyDescent="0.3">
      <c r="A26" s="125"/>
      <c r="B26" s="149"/>
      <c r="E26" s="23"/>
      <c r="F26" s="23"/>
      <c r="G26" s="23"/>
      <c r="H26" s="23"/>
      <c r="I26" s="150"/>
      <c r="J26" s="126"/>
    </row>
    <row r="27" spans="1:10" ht="15.6" x14ac:dyDescent="0.3">
      <c r="A27" s="125"/>
      <c r="B27" s="149"/>
      <c r="E27" s="23"/>
      <c r="F27" s="23"/>
      <c r="G27" s="23"/>
      <c r="H27" s="23"/>
      <c r="I27" s="150"/>
      <c r="J27" s="126"/>
    </row>
    <row r="28" spans="1:10" ht="15.6" x14ac:dyDescent="0.3">
      <c r="A28" s="125"/>
      <c r="B28" s="149"/>
      <c r="E28" s="23"/>
      <c r="F28" s="23"/>
      <c r="G28" s="23"/>
      <c r="H28" s="23"/>
      <c r="I28" s="151" t="s">
        <v>534</v>
      </c>
      <c r="J28" s="126"/>
    </row>
    <row r="29" spans="1:10" ht="15.6" x14ac:dyDescent="0.3">
      <c r="A29" s="125"/>
      <c r="B29" s="149"/>
      <c r="E29" s="23"/>
      <c r="F29" s="23"/>
      <c r="G29" s="23"/>
      <c r="H29" s="23"/>
      <c r="I29" s="150"/>
      <c r="J29" s="126"/>
    </row>
    <row r="30" spans="1:10" ht="15.6" x14ac:dyDescent="0.3">
      <c r="A30" s="125"/>
      <c r="B30" s="149"/>
      <c r="E30" s="23"/>
      <c r="F30" s="23"/>
      <c r="G30" s="23"/>
      <c r="H30" s="23"/>
      <c r="I30" s="150"/>
      <c r="J30" s="126"/>
    </row>
    <row r="31" spans="1:10" ht="15.6" x14ac:dyDescent="0.3">
      <c r="A31" s="125"/>
      <c r="B31" s="149"/>
      <c r="E31" s="23"/>
      <c r="F31" s="23"/>
      <c r="G31" s="23"/>
      <c r="H31" s="23"/>
      <c r="I31" s="150"/>
      <c r="J31" s="126"/>
    </row>
    <row r="32" spans="1:10" ht="15.6" x14ac:dyDescent="0.3">
      <c r="A32" s="125"/>
      <c r="B32" s="149"/>
      <c r="E32" s="23"/>
      <c r="F32" s="23"/>
      <c r="G32" s="127"/>
      <c r="H32" s="26"/>
      <c r="I32" s="150"/>
      <c r="J32" s="126"/>
    </row>
    <row r="33" spans="1:10" ht="15.6" x14ac:dyDescent="0.3">
      <c r="A33" s="125"/>
      <c r="B33" s="149"/>
      <c r="E33" s="23"/>
      <c r="F33" s="23"/>
      <c r="G33" s="23"/>
      <c r="H33" s="23"/>
      <c r="I33" s="150"/>
      <c r="J33" s="126"/>
    </row>
    <row r="34" spans="1:10" ht="15.6" x14ac:dyDescent="0.3">
      <c r="A34" s="125"/>
      <c r="B34" s="149"/>
      <c r="E34" s="23"/>
      <c r="F34" s="23"/>
      <c r="G34" s="127"/>
      <c r="H34" s="23"/>
      <c r="I34" s="150"/>
      <c r="J34" s="126"/>
    </row>
    <row r="35" spans="1:10" ht="15.6" x14ac:dyDescent="0.3">
      <c r="A35" s="125"/>
      <c r="B35" s="149"/>
      <c r="E35" s="23"/>
      <c r="F35" s="23"/>
      <c r="G35" s="127"/>
      <c r="H35" s="23"/>
      <c r="I35" s="150"/>
      <c r="J35" s="126"/>
    </row>
    <row r="36" spans="1:10" ht="15.6" x14ac:dyDescent="0.3">
      <c r="A36" s="125"/>
      <c r="B36" s="149"/>
      <c r="E36" s="23"/>
      <c r="F36" s="23"/>
      <c r="G36" s="23"/>
      <c r="H36" s="23"/>
      <c r="I36" s="150"/>
      <c r="J36" s="126"/>
    </row>
    <row r="37" spans="1:10" ht="15.6" x14ac:dyDescent="0.3">
      <c r="A37" s="125"/>
      <c r="B37" s="149"/>
      <c r="E37" s="23"/>
      <c r="F37" s="23"/>
      <c r="G37" s="23"/>
      <c r="H37" s="23"/>
      <c r="I37" s="150"/>
      <c r="J37" s="126"/>
    </row>
    <row r="38" spans="1:10" ht="15.6" x14ac:dyDescent="0.3">
      <c r="A38" s="125"/>
      <c r="B38" s="149"/>
      <c r="E38" s="23"/>
      <c r="F38" s="23"/>
      <c r="G38" s="26"/>
      <c r="H38" s="26"/>
      <c r="I38" s="150"/>
      <c r="J38" s="126"/>
    </row>
    <row r="39" spans="1:10" ht="15.6" x14ac:dyDescent="0.3">
      <c r="A39" s="125"/>
      <c r="B39" s="149"/>
      <c r="E39" s="23"/>
      <c r="F39" s="23"/>
      <c r="G39" s="23"/>
      <c r="H39" s="23"/>
      <c r="I39" s="150"/>
      <c r="J39" s="126"/>
    </row>
    <row r="40" spans="1:10" ht="15.6" x14ac:dyDescent="0.3">
      <c r="A40" s="125"/>
      <c r="B40" s="149"/>
      <c r="E40" s="23"/>
      <c r="F40" s="23"/>
      <c r="G40" s="23"/>
      <c r="H40" s="23"/>
      <c r="I40" s="150"/>
      <c r="J40" s="126"/>
    </row>
    <row r="41" spans="1:10" ht="15.6" x14ac:dyDescent="0.3">
      <c r="A41" s="125"/>
      <c r="B41" s="149"/>
      <c r="E41" s="23"/>
      <c r="F41" s="23"/>
      <c r="G41" s="127"/>
      <c r="H41" s="23"/>
      <c r="I41" s="150"/>
      <c r="J41" s="126"/>
    </row>
    <row r="42" spans="1:10" ht="16.2" thickBot="1" x14ac:dyDescent="0.35">
      <c r="A42" s="125"/>
      <c r="B42" s="152"/>
      <c r="C42" s="153"/>
      <c r="D42" s="153"/>
      <c r="E42" s="154"/>
      <c r="F42" s="154"/>
      <c r="G42" s="155"/>
      <c r="H42" s="155"/>
      <c r="I42" s="156"/>
      <c r="J42" s="126"/>
    </row>
    <row r="43" spans="1:10" x14ac:dyDescent="0.3">
      <c r="A43" s="125"/>
      <c r="B43" s="8"/>
      <c r="C43" s="8"/>
      <c r="D43" s="8"/>
      <c r="E43" s="8"/>
      <c r="F43" s="8"/>
      <c r="G43" s="8"/>
      <c r="H43" s="8"/>
      <c r="I43" s="8"/>
      <c r="J43" s="126"/>
    </row>
    <row r="44" spans="1:10" x14ac:dyDescent="0.3">
      <c r="A44" s="125"/>
      <c r="B44" s="8"/>
      <c r="C44" s="8"/>
      <c r="D44" s="8"/>
      <c r="E44" s="8"/>
      <c r="F44" s="8"/>
      <c r="G44" s="8"/>
      <c r="H44" s="8"/>
      <c r="I44" s="8"/>
      <c r="J44" s="126"/>
    </row>
    <row r="45" spans="1:10" x14ac:dyDescent="0.3">
      <c r="A45" s="128"/>
      <c r="B45" s="129"/>
      <c r="C45" s="129"/>
      <c r="D45" s="129"/>
      <c r="E45" s="129"/>
      <c r="F45" s="129"/>
      <c r="G45" s="129"/>
      <c r="H45" s="129"/>
      <c r="I45" s="129"/>
      <c r="J45" s="130"/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C22:C23"/>
    <mergeCell ref="D22:D23"/>
    <mergeCell ref="C3:D6"/>
    <mergeCell ref="G3:H6"/>
    <mergeCell ref="C21:D21"/>
    <mergeCell ref="C8:D10"/>
    <mergeCell ref="G8:H10"/>
  </mergeCells>
  <conditionalFormatting sqref="D22:D23">
    <cfRule type="cellIs" dxfId="0" priority="1" operator="lessThan">
      <formula>0</formula>
    </cfRule>
  </conditionalFormatting>
  <dataValidations xWindow="592" yWindow="317" count="2">
    <dataValidation allowBlank="1" showInputMessage="1" showErrorMessage="1" promptTitle="Endre overskrift / periode" prompt="Dette arket er beskyttet. Skal du endre overskrift/periode klikker du på &quot;Review&quot; (se gjennom), og &quot;Unprotect sheet&quot; (opphev arkbeskyttelse). Husk å beskytte igjen når du er ferdig! Klikk &quot;protect sheet&quot; og &quot;ok&quot;" sqref="B2" xr:uid="{00000000-0002-0000-0000-000000000000}"/>
    <dataValidation allowBlank="1" showInputMessage="1" showErrorMessage="1" promptTitle="Endre utvalg i diagrammet" prompt="Dette arket er beskyttet - skal du endre diagrammet må du oppheve beskyttelsen (se [i] øverst til venstre). Klikk på diagrammet og &quot;chart filters&quot; for å velge hva som vises. Husk å beskytte arket når du er ferdig." sqref="I28" xr:uid="{00000000-0002-0000-0000-000001000000}"/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J120"/>
  <sheetViews>
    <sheetView zoomScale="63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" sqref="E2"/>
    </sheetView>
  </sheetViews>
  <sheetFormatPr baseColWidth="10" defaultColWidth="9.109375" defaultRowHeight="14.4" zeroHeight="1" x14ac:dyDescent="0.3"/>
  <cols>
    <col min="1" max="1" width="54.109375" style="40" bestFit="1" customWidth="1"/>
    <col min="2" max="2" width="7.33203125" style="40" bestFit="1" customWidth="1"/>
    <col min="3" max="3" width="11.5546875" style="7" bestFit="1" customWidth="1"/>
    <col min="4" max="4" width="12.6640625" style="40" bestFit="1" customWidth="1"/>
    <col min="5" max="102" width="5.88671875" style="40" bestFit="1" customWidth="1"/>
    <col min="103" max="503" width="6.6640625" style="40" bestFit="1" customWidth="1"/>
    <col min="504" max="504" width="5.88671875" style="40" bestFit="1" customWidth="1"/>
    <col min="505" max="16384" width="9.109375" style="40"/>
  </cols>
  <sheetData>
    <row r="1" spans="1:504" ht="15.6" customHeight="1" x14ac:dyDescent="0.3">
      <c r="A1" s="55" t="s">
        <v>523</v>
      </c>
      <c r="B1" s="56"/>
      <c r="C1" s="15"/>
      <c r="D1" s="38" t="s">
        <v>0</v>
      </c>
      <c r="E1" s="38" t="s">
        <v>1</v>
      </c>
      <c r="F1" s="38" t="s">
        <v>2</v>
      </c>
      <c r="G1" s="38" t="s">
        <v>3</v>
      </c>
      <c r="H1" s="38" t="s">
        <v>4</v>
      </c>
      <c r="I1" s="38" t="s">
        <v>5</v>
      </c>
      <c r="J1" s="38" t="s">
        <v>6</v>
      </c>
      <c r="K1" s="38" t="s">
        <v>7</v>
      </c>
      <c r="L1" s="38" t="s">
        <v>8</v>
      </c>
      <c r="M1" s="38" t="s">
        <v>9</v>
      </c>
      <c r="N1" s="38" t="s">
        <v>10</v>
      </c>
      <c r="O1" s="38" t="s">
        <v>11</v>
      </c>
      <c r="P1" s="38" t="s">
        <v>12</v>
      </c>
      <c r="Q1" s="38" t="s">
        <v>13</v>
      </c>
      <c r="R1" s="38" t="s">
        <v>14</v>
      </c>
      <c r="S1" s="38" t="s">
        <v>15</v>
      </c>
      <c r="T1" s="38" t="s">
        <v>16</v>
      </c>
      <c r="U1" s="38" t="s">
        <v>17</v>
      </c>
      <c r="V1" s="38" t="s">
        <v>18</v>
      </c>
      <c r="W1" s="38" t="s">
        <v>19</v>
      </c>
      <c r="X1" s="38" t="s">
        <v>20</v>
      </c>
      <c r="Y1" s="38" t="s">
        <v>21</v>
      </c>
      <c r="Z1" s="38" t="s">
        <v>22</v>
      </c>
      <c r="AA1" s="38" t="s">
        <v>23</v>
      </c>
      <c r="AB1" s="38" t="s">
        <v>24</v>
      </c>
      <c r="AC1" s="38" t="s">
        <v>25</v>
      </c>
      <c r="AD1" s="38" t="s">
        <v>26</v>
      </c>
      <c r="AE1" s="39" t="s">
        <v>27</v>
      </c>
      <c r="AF1" s="39" t="s">
        <v>28</v>
      </c>
      <c r="AG1" s="39" t="s">
        <v>29</v>
      </c>
      <c r="AH1" s="39" t="s">
        <v>30</v>
      </c>
      <c r="AI1" s="39" t="s">
        <v>31</v>
      </c>
      <c r="AJ1" s="39" t="s">
        <v>32</v>
      </c>
      <c r="AK1" s="39" t="s">
        <v>33</v>
      </c>
      <c r="AL1" s="39" t="s">
        <v>34</v>
      </c>
      <c r="AM1" s="39" t="s">
        <v>35</v>
      </c>
      <c r="AN1" s="39" t="s">
        <v>36</v>
      </c>
      <c r="AO1" s="39" t="s">
        <v>37</v>
      </c>
      <c r="AP1" s="39" t="s">
        <v>38</v>
      </c>
      <c r="AQ1" s="39" t="s">
        <v>39</v>
      </c>
      <c r="AR1" s="39" t="s">
        <v>40</v>
      </c>
      <c r="AS1" s="39" t="s">
        <v>41</v>
      </c>
      <c r="AT1" s="39" t="s">
        <v>42</v>
      </c>
      <c r="AU1" s="39" t="s">
        <v>43</v>
      </c>
      <c r="AV1" s="39" t="s">
        <v>44</v>
      </c>
      <c r="AW1" s="39" t="s">
        <v>45</v>
      </c>
      <c r="AX1" s="39" t="s">
        <v>46</v>
      </c>
      <c r="AY1" s="39" t="s">
        <v>47</v>
      </c>
      <c r="AZ1" s="39" t="s">
        <v>48</v>
      </c>
      <c r="BA1" s="39" t="s">
        <v>49</v>
      </c>
      <c r="BB1" s="39" t="s">
        <v>50</v>
      </c>
      <c r="BC1" s="39" t="s">
        <v>51</v>
      </c>
      <c r="BD1" s="39" t="s">
        <v>52</v>
      </c>
      <c r="BE1" s="39" t="s">
        <v>53</v>
      </c>
      <c r="BF1" s="39" t="s">
        <v>54</v>
      </c>
      <c r="BG1" s="39" t="s">
        <v>55</v>
      </c>
      <c r="BH1" s="39" t="s">
        <v>56</v>
      </c>
      <c r="BI1" s="39" t="s">
        <v>57</v>
      </c>
      <c r="BJ1" s="39" t="s">
        <v>58</v>
      </c>
      <c r="BK1" s="39" t="s">
        <v>59</v>
      </c>
      <c r="BL1" s="39" t="s">
        <v>60</v>
      </c>
      <c r="BM1" s="39" t="s">
        <v>61</v>
      </c>
      <c r="BN1" s="39" t="s">
        <v>62</v>
      </c>
      <c r="BO1" s="39" t="s">
        <v>63</v>
      </c>
      <c r="BP1" s="39" t="s">
        <v>64</v>
      </c>
      <c r="BQ1" s="39" t="s">
        <v>65</v>
      </c>
      <c r="BR1" s="39" t="s">
        <v>66</v>
      </c>
      <c r="BS1" s="39" t="s">
        <v>67</v>
      </c>
      <c r="BT1" s="39" t="s">
        <v>68</v>
      </c>
      <c r="BU1" s="39" t="s">
        <v>69</v>
      </c>
      <c r="BV1" s="39" t="s">
        <v>70</v>
      </c>
      <c r="BW1" s="39" t="s">
        <v>71</v>
      </c>
      <c r="BX1" s="39" t="s">
        <v>72</v>
      </c>
      <c r="BY1" s="39" t="s">
        <v>73</v>
      </c>
      <c r="BZ1" s="39" t="s">
        <v>74</v>
      </c>
      <c r="CA1" s="39" t="s">
        <v>75</v>
      </c>
      <c r="CB1" s="39" t="s">
        <v>76</v>
      </c>
      <c r="CC1" s="39" t="s">
        <v>77</v>
      </c>
      <c r="CD1" s="39" t="s">
        <v>78</v>
      </c>
      <c r="CE1" s="39" t="s">
        <v>79</v>
      </c>
      <c r="CF1" s="39" t="s">
        <v>80</v>
      </c>
      <c r="CG1" s="39" t="s">
        <v>81</v>
      </c>
      <c r="CH1" s="39" t="s">
        <v>82</v>
      </c>
      <c r="CI1" s="39" t="s">
        <v>83</v>
      </c>
      <c r="CJ1" s="39" t="s">
        <v>84</v>
      </c>
      <c r="CK1" s="39" t="s">
        <v>85</v>
      </c>
      <c r="CL1" s="39" t="s">
        <v>86</v>
      </c>
      <c r="CM1" s="39" t="s">
        <v>87</v>
      </c>
      <c r="CN1" s="39" t="s">
        <v>88</v>
      </c>
      <c r="CO1" s="39" t="s">
        <v>89</v>
      </c>
      <c r="CP1" s="39" t="s">
        <v>90</v>
      </c>
      <c r="CQ1" s="39" t="s">
        <v>91</v>
      </c>
      <c r="CR1" s="39" t="s">
        <v>92</v>
      </c>
      <c r="CS1" s="39" t="s">
        <v>93</v>
      </c>
      <c r="CT1" s="39" t="s">
        <v>94</v>
      </c>
      <c r="CU1" s="39" t="s">
        <v>95</v>
      </c>
      <c r="CV1" s="39" t="s">
        <v>96</v>
      </c>
      <c r="CW1" s="39" t="s">
        <v>97</v>
      </c>
      <c r="CX1" s="39" t="s">
        <v>98</v>
      </c>
      <c r="CY1" s="39" t="s">
        <v>99</v>
      </c>
      <c r="CZ1" s="39" t="s">
        <v>100</v>
      </c>
      <c r="DA1" s="39" t="s">
        <v>101</v>
      </c>
      <c r="DB1" s="39" t="s">
        <v>102</v>
      </c>
      <c r="DC1" s="39" t="s">
        <v>103</v>
      </c>
      <c r="DD1" s="39" t="s">
        <v>104</v>
      </c>
      <c r="DE1" s="39" t="s">
        <v>105</v>
      </c>
      <c r="DF1" s="39" t="s">
        <v>106</v>
      </c>
      <c r="DG1" s="39" t="s">
        <v>107</v>
      </c>
      <c r="DH1" s="39" t="s">
        <v>108</v>
      </c>
      <c r="DI1" s="39" t="s">
        <v>109</v>
      </c>
      <c r="DJ1" s="39" t="s">
        <v>110</v>
      </c>
      <c r="DK1" s="39" t="s">
        <v>111</v>
      </c>
      <c r="DL1" s="39" t="s">
        <v>112</v>
      </c>
      <c r="DM1" s="39" t="s">
        <v>113</v>
      </c>
      <c r="DN1" s="39" t="s">
        <v>114</v>
      </c>
      <c r="DO1" s="39" t="s">
        <v>115</v>
      </c>
      <c r="DP1" s="39" t="s">
        <v>116</v>
      </c>
      <c r="DQ1" s="39" t="s">
        <v>117</v>
      </c>
      <c r="DR1" s="39" t="s">
        <v>118</v>
      </c>
      <c r="DS1" s="39" t="s">
        <v>119</v>
      </c>
      <c r="DT1" s="39" t="s">
        <v>120</v>
      </c>
      <c r="DU1" s="39" t="s">
        <v>121</v>
      </c>
      <c r="DV1" s="39" t="s">
        <v>122</v>
      </c>
      <c r="DW1" s="39" t="s">
        <v>123</v>
      </c>
      <c r="DX1" s="39" t="s">
        <v>124</v>
      </c>
      <c r="DY1" s="39" t="s">
        <v>125</v>
      </c>
      <c r="DZ1" s="39" t="s">
        <v>126</v>
      </c>
      <c r="EA1" s="39" t="s">
        <v>127</v>
      </c>
      <c r="EB1" s="39" t="s">
        <v>128</v>
      </c>
      <c r="EC1" s="39" t="s">
        <v>129</v>
      </c>
      <c r="ED1" s="39" t="s">
        <v>130</v>
      </c>
      <c r="EE1" s="39" t="s">
        <v>131</v>
      </c>
      <c r="EF1" s="39" t="s">
        <v>132</v>
      </c>
      <c r="EG1" s="39" t="s">
        <v>133</v>
      </c>
      <c r="EH1" s="39" t="s">
        <v>134</v>
      </c>
      <c r="EI1" s="39" t="s">
        <v>135</v>
      </c>
      <c r="EJ1" s="39" t="s">
        <v>136</v>
      </c>
      <c r="EK1" s="39" t="s">
        <v>137</v>
      </c>
      <c r="EL1" s="39" t="s">
        <v>138</v>
      </c>
      <c r="EM1" s="39" t="s">
        <v>139</v>
      </c>
      <c r="EN1" s="39" t="s">
        <v>140</v>
      </c>
      <c r="EO1" s="39" t="s">
        <v>141</v>
      </c>
      <c r="EP1" s="39" t="s">
        <v>142</v>
      </c>
      <c r="EQ1" s="39" t="s">
        <v>143</v>
      </c>
      <c r="ER1" s="39" t="s">
        <v>144</v>
      </c>
      <c r="ES1" s="39" t="s">
        <v>145</v>
      </c>
      <c r="ET1" s="39" t="s">
        <v>146</v>
      </c>
      <c r="EU1" s="39" t="s">
        <v>147</v>
      </c>
      <c r="EV1" s="39" t="s">
        <v>148</v>
      </c>
      <c r="EW1" s="39" t="s">
        <v>149</v>
      </c>
      <c r="EX1" s="39" t="s">
        <v>150</v>
      </c>
      <c r="EY1" s="39" t="s">
        <v>151</v>
      </c>
      <c r="EZ1" s="39" t="s">
        <v>152</v>
      </c>
      <c r="FA1" s="39" t="s">
        <v>153</v>
      </c>
      <c r="FB1" s="39" t="s">
        <v>154</v>
      </c>
      <c r="FC1" s="39" t="s">
        <v>155</v>
      </c>
      <c r="FD1" s="39" t="s">
        <v>156</v>
      </c>
      <c r="FE1" s="39" t="s">
        <v>157</v>
      </c>
      <c r="FF1" s="39" t="s">
        <v>158</v>
      </c>
      <c r="FG1" s="39" t="s">
        <v>159</v>
      </c>
      <c r="FH1" s="39" t="s">
        <v>160</v>
      </c>
      <c r="FI1" s="39" t="s">
        <v>161</v>
      </c>
      <c r="FJ1" s="39" t="s">
        <v>162</v>
      </c>
      <c r="FK1" s="39" t="s">
        <v>163</v>
      </c>
      <c r="FL1" s="39" t="s">
        <v>164</v>
      </c>
      <c r="FM1" s="39" t="s">
        <v>165</v>
      </c>
      <c r="FN1" s="39" t="s">
        <v>166</v>
      </c>
      <c r="FO1" s="39" t="s">
        <v>167</v>
      </c>
      <c r="FP1" s="39" t="s">
        <v>168</v>
      </c>
      <c r="FQ1" s="39" t="s">
        <v>169</v>
      </c>
      <c r="FR1" s="39" t="s">
        <v>170</v>
      </c>
      <c r="FS1" s="39" t="s">
        <v>171</v>
      </c>
      <c r="FT1" s="39" t="s">
        <v>172</v>
      </c>
      <c r="FU1" s="39" t="s">
        <v>173</v>
      </c>
      <c r="FV1" s="39" t="s">
        <v>174</v>
      </c>
      <c r="FW1" s="39" t="s">
        <v>175</v>
      </c>
      <c r="FX1" s="39" t="s">
        <v>176</v>
      </c>
      <c r="FY1" s="39" t="s">
        <v>177</v>
      </c>
      <c r="FZ1" s="39" t="s">
        <v>178</v>
      </c>
      <c r="GA1" s="39" t="s">
        <v>179</v>
      </c>
      <c r="GB1" s="39" t="s">
        <v>180</v>
      </c>
      <c r="GC1" s="39" t="s">
        <v>181</v>
      </c>
      <c r="GD1" s="39" t="s">
        <v>182</v>
      </c>
      <c r="GE1" s="39" t="s">
        <v>183</v>
      </c>
      <c r="GF1" s="39" t="s">
        <v>184</v>
      </c>
      <c r="GG1" s="39" t="s">
        <v>185</v>
      </c>
      <c r="GH1" s="39" t="s">
        <v>186</v>
      </c>
      <c r="GI1" s="39" t="s">
        <v>187</v>
      </c>
      <c r="GJ1" s="39" t="s">
        <v>188</v>
      </c>
      <c r="GK1" s="39" t="s">
        <v>189</v>
      </c>
      <c r="GL1" s="39" t="s">
        <v>190</v>
      </c>
      <c r="GM1" s="39" t="s">
        <v>191</v>
      </c>
      <c r="GN1" s="39" t="s">
        <v>192</v>
      </c>
      <c r="GO1" s="39" t="s">
        <v>193</v>
      </c>
      <c r="GP1" s="39" t="s">
        <v>194</v>
      </c>
      <c r="GQ1" s="39" t="s">
        <v>195</v>
      </c>
      <c r="GR1" s="39" t="s">
        <v>196</v>
      </c>
      <c r="GS1" s="39" t="s">
        <v>197</v>
      </c>
      <c r="GT1" s="39" t="s">
        <v>198</v>
      </c>
      <c r="GU1" s="39" t="s">
        <v>199</v>
      </c>
      <c r="GV1" s="39" t="s">
        <v>200</v>
      </c>
      <c r="GW1" s="39" t="s">
        <v>201</v>
      </c>
      <c r="GX1" s="39" t="s">
        <v>202</v>
      </c>
      <c r="GY1" s="39" t="s">
        <v>203</v>
      </c>
      <c r="GZ1" s="39" t="s">
        <v>204</v>
      </c>
      <c r="HA1" s="39" t="s">
        <v>205</v>
      </c>
      <c r="HB1" s="39" t="s">
        <v>206</v>
      </c>
      <c r="HC1" s="39" t="s">
        <v>207</v>
      </c>
      <c r="HD1" s="39" t="s">
        <v>208</v>
      </c>
      <c r="HE1" s="39" t="s">
        <v>209</v>
      </c>
      <c r="HF1" s="39" t="s">
        <v>210</v>
      </c>
      <c r="HG1" s="39" t="s">
        <v>211</v>
      </c>
      <c r="HH1" s="39" t="s">
        <v>212</v>
      </c>
      <c r="HI1" s="39" t="s">
        <v>213</v>
      </c>
      <c r="HJ1" s="39" t="s">
        <v>214</v>
      </c>
      <c r="HK1" s="39" t="s">
        <v>215</v>
      </c>
      <c r="HL1" s="39" t="s">
        <v>216</v>
      </c>
      <c r="HM1" s="39" t="s">
        <v>217</v>
      </c>
      <c r="HN1" s="39" t="s">
        <v>218</v>
      </c>
      <c r="HO1" s="39" t="s">
        <v>219</v>
      </c>
      <c r="HP1" s="39" t="s">
        <v>220</v>
      </c>
      <c r="HQ1" s="39" t="s">
        <v>221</v>
      </c>
      <c r="HR1" s="39" t="s">
        <v>222</v>
      </c>
      <c r="HS1" s="39" t="s">
        <v>223</v>
      </c>
      <c r="HT1" s="39" t="s">
        <v>224</v>
      </c>
      <c r="HU1" s="39" t="s">
        <v>225</v>
      </c>
      <c r="HV1" s="39" t="s">
        <v>226</v>
      </c>
      <c r="HW1" s="39" t="s">
        <v>227</v>
      </c>
      <c r="HX1" s="39" t="s">
        <v>228</v>
      </c>
      <c r="HY1" s="39" t="s">
        <v>229</v>
      </c>
      <c r="HZ1" s="39" t="s">
        <v>230</v>
      </c>
      <c r="IA1" s="39" t="s">
        <v>231</v>
      </c>
      <c r="IB1" s="39" t="s">
        <v>232</v>
      </c>
      <c r="IC1" s="39" t="s">
        <v>233</v>
      </c>
      <c r="ID1" s="39" t="s">
        <v>234</v>
      </c>
      <c r="IE1" s="39" t="s">
        <v>235</v>
      </c>
      <c r="IF1" s="39" t="s">
        <v>236</v>
      </c>
      <c r="IG1" s="39" t="s">
        <v>237</v>
      </c>
      <c r="IH1" s="39" t="s">
        <v>238</v>
      </c>
      <c r="II1" s="39" t="s">
        <v>239</v>
      </c>
      <c r="IJ1" s="39" t="s">
        <v>240</v>
      </c>
      <c r="IK1" s="39" t="s">
        <v>241</v>
      </c>
      <c r="IL1" s="39" t="s">
        <v>242</v>
      </c>
      <c r="IM1" s="39" t="s">
        <v>243</v>
      </c>
      <c r="IN1" s="39" t="s">
        <v>244</v>
      </c>
      <c r="IO1" s="39" t="s">
        <v>245</v>
      </c>
      <c r="IP1" s="39" t="s">
        <v>246</v>
      </c>
      <c r="IQ1" s="39" t="s">
        <v>247</v>
      </c>
      <c r="IR1" s="39" t="s">
        <v>248</v>
      </c>
      <c r="IS1" s="39" t="s">
        <v>249</v>
      </c>
      <c r="IT1" s="39" t="s">
        <v>250</v>
      </c>
      <c r="IU1" s="39" t="s">
        <v>251</v>
      </c>
      <c r="IV1" s="39" t="s">
        <v>252</v>
      </c>
      <c r="IW1" s="39" t="s">
        <v>253</v>
      </c>
      <c r="IX1" s="39" t="s">
        <v>254</v>
      </c>
      <c r="IY1" s="39" t="s">
        <v>255</v>
      </c>
      <c r="IZ1" s="39" t="s">
        <v>256</v>
      </c>
      <c r="JA1" s="39" t="s">
        <v>257</v>
      </c>
      <c r="JB1" s="39" t="s">
        <v>258</v>
      </c>
      <c r="JC1" s="39" t="s">
        <v>259</v>
      </c>
      <c r="JD1" s="39" t="s">
        <v>260</v>
      </c>
      <c r="JE1" s="39" t="s">
        <v>261</v>
      </c>
      <c r="JF1" s="39" t="s">
        <v>262</v>
      </c>
      <c r="JG1" s="39" t="s">
        <v>263</v>
      </c>
      <c r="JH1" s="39" t="s">
        <v>264</v>
      </c>
      <c r="JI1" s="39" t="s">
        <v>265</v>
      </c>
      <c r="JJ1" s="39" t="s">
        <v>266</v>
      </c>
      <c r="JK1" s="39" t="s">
        <v>267</v>
      </c>
      <c r="JL1" s="39" t="s">
        <v>268</v>
      </c>
      <c r="JM1" s="39" t="s">
        <v>269</v>
      </c>
      <c r="JN1" s="39" t="s">
        <v>270</v>
      </c>
      <c r="JO1" s="39" t="s">
        <v>271</v>
      </c>
      <c r="JP1" s="39" t="s">
        <v>272</v>
      </c>
      <c r="JQ1" s="39" t="s">
        <v>273</v>
      </c>
      <c r="JR1" s="39" t="s">
        <v>274</v>
      </c>
      <c r="JS1" s="39" t="s">
        <v>275</v>
      </c>
      <c r="JT1" s="39" t="s">
        <v>276</v>
      </c>
      <c r="JU1" s="39" t="s">
        <v>277</v>
      </c>
      <c r="JV1" s="39" t="s">
        <v>278</v>
      </c>
      <c r="JW1" s="39" t="s">
        <v>279</v>
      </c>
      <c r="JX1" s="39" t="s">
        <v>280</v>
      </c>
      <c r="JY1" s="39" t="s">
        <v>281</v>
      </c>
      <c r="JZ1" s="39" t="s">
        <v>282</v>
      </c>
      <c r="KA1" s="39" t="s">
        <v>283</v>
      </c>
      <c r="KB1" s="39" t="s">
        <v>284</v>
      </c>
      <c r="KC1" s="39" t="s">
        <v>285</v>
      </c>
      <c r="KD1" s="39" t="s">
        <v>286</v>
      </c>
      <c r="KE1" s="39" t="s">
        <v>287</v>
      </c>
      <c r="KF1" s="39" t="s">
        <v>288</v>
      </c>
      <c r="KG1" s="39" t="s">
        <v>289</v>
      </c>
      <c r="KH1" s="39" t="s">
        <v>290</v>
      </c>
      <c r="KI1" s="39" t="s">
        <v>291</v>
      </c>
      <c r="KJ1" s="39" t="s">
        <v>292</v>
      </c>
      <c r="KK1" s="39" t="s">
        <v>293</v>
      </c>
      <c r="KL1" s="39" t="s">
        <v>294</v>
      </c>
      <c r="KM1" s="39" t="s">
        <v>295</v>
      </c>
      <c r="KN1" s="39" t="s">
        <v>296</v>
      </c>
      <c r="KO1" s="39" t="s">
        <v>297</v>
      </c>
      <c r="KP1" s="39" t="s">
        <v>298</v>
      </c>
      <c r="KQ1" s="39" t="s">
        <v>299</v>
      </c>
      <c r="KR1" s="39" t="s">
        <v>300</v>
      </c>
      <c r="KS1" s="39" t="s">
        <v>301</v>
      </c>
      <c r="KT1" s="39" t="s">
        <v>302</v>
      </c>
      <c r="KU1" s="39" t="s">
        <v>303</v>
      </c>
      <c r="KV1" s="39" t="s">
        <v>304</v>
      </c>
      <c r="KW1" s="39" t="s">
        <v>305</v>
      </c>
      <c r="KX1" s="39" t="s">
        <v>306</v>
      </c>
      <c r="KY1" s="39" t="s">
        <v>307</v>
      </c>
      <c r="KZ1" s="39" t="s">
        <v>308</v>
      </c>
      <c r="LA1" s="39" t="s">
        <v>309</v>
      </c>
      <c r="LB1" s="39" t="s">
        <v>310</v>
      </c>
      <c r="LC1" s="39" t="s">
        <v>311</v>
      </c>
      <c r="LD1" s="39" t="s">
        <v>312</v>
      </c>
      <c r="LE1" s="39" t="s">
        <v>313</v>
      </c>
      <c r="LF1" s="39" t="s">
        <v>314</v>
      </c>
      <c r="LG1" s="39" t="s">
        <v>315</v>
      </c>
      <c r="LH1" s="39" t="s">
        <v>316</v>
      </c>
      <c r="LI1" s="39" t="s">
        <v>317</v>
      </c>
      <c r="LJ1" s="39" t="s">
        <v>318</v>
      </c>
      <c r="LK1" s="39" t="s">
        <v>319</v>
      </c>
      <c r="LL1" s="39" t="s">
        <v>320</v>
      </c>
      <c r="LM1" s="39" t="s">
        <v>321</v>
      </c>
      <c r="LN1" s="39" t="s">
        <v>322</v>
      </c>
      <c r="LO1" s="39" t="s">
        <v>323</v>
      </c>
      <c r="LP1" s="39" t="s">
        <v>324</v>
      </c>
      <c r="LQ1" s="39" t="s">
        <v>325</v>
      </c>
      <c r="LR1" s="39" t="s">
        <v>326</v>
      </c>
      <c r="LS1" s="39" t="s">
        <v>327</v>
      </c>
      <c r="LT1" s="39" t="s">
        <v>328</v>
      </c>
      <c r="LU1" s="39" t="s">
        <v>329</v>
      </c>
      <c r="LV1" s="39" t="s">
        <v>330</v>
      </c>
      <c r="LW1" s="39" t="s">
        <v>331</v>
      </c>
      <c r="LX1" s="39" t="s">
        <v>332</v>
      </c>
      <c r="LY1" s="39" t="s">
        <v>333</v>
      </c>
      <c r="LZ1" s="39" t="s">
        <v>334</v>
      </c>
      <c r="MA1" s="39" t="s">
        <v>335</v>
      </c>
      <c r="MB1" s="39" t="s">
        <v>336</v>
      </c>
      <c r="MC1" s="39" t="s">
        <v>337</v>
      </c>
      <c r="MD1" s="39" t="s">
        <v>338</v>
      </c>
      <c r="ME1" s="39" t="s">
        <v>339</v>
      </c>
      <c r="MF1" s="39" t="s">
        <v>340</v>
      </c>
      <c r="MG1" s="39" t="s">
        <v>341</v>
      </c>
      <c r="MH1" s="39" t="s">
        <v>342</v>
      </c>
      <c r="MI1" s="39" t="s">
        <v>343</v>
      </c>
      <c r="MJ1" s="39" t="s">
        <v>344</v>
      </c>
      <c r="MK1" s="39" t="s">
        <v>345</v>
      </c>
      <c r="ML1" s="39" t="s">
        <v>346</v>
      </c>
      <c r="MM1" s="39" t="s">
        <v>347</v>
      </c>
      <c r="MN1" s="39" t="s">
        <v>348</v>
      </c>
      <c r="MO1" s="39" t="s">
        <v>349</v>
      </c>
      <c r="MP1" s="39" t="s">
        <v>350</v>
      </c>
      <c r="MQ1" s="39" t="s">
        <v>351</v>
      </c>
      <c r="MR1" s="39" t="s">
        <v>352</v>
      </c>
      <c r="MS1" s="39" t="s">
        <v>353</v>
      </c>
      <c r="MT1" s="39" t="s">
        <v>354</v>
      </c>
      <c r="MU1" s="39" t="s">
        <v>355</v>
      </c>
      <c r="MV1" s="39" t="s">
        <v>356</v>
      </c>
      <c r="MW1" s="39" t="s">
        <v>357</v>
      </c>
      <c r="MX1" s="39" t="s">
        <v>358</v>
      </c>
      <c r="MY1" s="39" t="s">
        <v>359</v>
      </c>
      <c r="MZ1" s="39" t="s">
        <v>360</v>
      </c>
      <c r="NA1" s="39" t="s">
        <v>361</v>
      </c>
      <c r="NB1" s="39" t="s">
        <v>362</v>
      </c>
      <c r="NC1" s="39" t="s">
        <v>363</v>
      </c>
      <c r="ND1" s="39" t="s">
        <v>364</v>
      </c>
      <c r="NE1" s="39" t="s">
        <v>365</v>
      </c>
      <c r="NF1" s="39" t="s">
        <v>366</v>
      </c>
      <c r="NG1" s="39" t="s">
        <v>367</v>
      </c>
      <c r="NH1" s="39" t="s">
        <v>368</v>
      </c>
      <c r="NI1" s="39" t="s">
        <v>369</v>
      </c>
      <c r="NJ1" s="39" t="s">
        <v>370</v>
      </c>
      <c r="NK1" s="39" t="s">
        <v>371</v>
      </c>
      <c r="NL1" s="39" t="s">
        <v>372</v>
      </c>
      <c r="NM1" s="39" t="s">
        <v>373</v>
      </c>
      <c r="NN1" s="39" t="s">
        <v>374</v>
      </c>
      <c r="NO1" s="39" t="s">
        <v>375</v>
      </c>
      <c r="NP1" s="39" t="s">
        <v>376</v>
      </c>
      <c r="NQ1" s="39" t="s">
        <v>377</v>
      </c>
      <c r="NR1" s="39" t="s">
        <v>378</v>
      </c>
      <c r="NS1" s="39" t="s">
        <v>379</v>
      </c>
      <c r="NT1" s="39" t="s">
        <v>380</v>
      </c>
      <c r="NU1" s="39" t="s">
        <v>381</v>
      </c>
      <c r="NV1" s="39" t="s">
        <v>382</v>
      </c>
      <c r="NW1" s="39" t="s">
        <v>383</v>
      </c>
      <c r="NX1" s="39" t="s">
        <v>384</v>
      </c>
      <c r="NY1" s="39" t="s">
        <v>385</v>
      </c>
      <c r="NZ1" s="39" t="s">
        <v>386</v>
      </c>
      <c r="OA1" s="39" t="s">
        <v>387</v>
      </c>
      <c r="OB1" s="39" t="s">
        <v>388</v>
      </c>
      <c r="OC1" s="39" t="s">
        <v>389</v>
      </c>
      <c r="OD1" s="39" t="s">
        <v>390</v>
      </c>
      <c r="OE1" s="39" t="s">
        <v>391</v>
      </c>
      <c r="OF1" s="39" t="s">
        <v>392</v>
      </c>
      <c r="OG1" s="39" t="s">
        <v>393</v>
      </c>
      <c r="OH1" s="39" t="s">
        <v>394</v>
      </c>
      <c r="OI1" s="39" t="s">
        <v>395</v>
      </c>
      <c r="OJ1" s="39" t="s">
        <v>396</v>
      </c>
      <c r="OK1" s="39" t="s">
        <v>397</v>
      </c>
      <c r="OL1" s="39" t="s">
        <v>398</v>
      </c>
      <c r="OM1" s="39" t="s">
        <v>399</v>
      </c>
      <c r="ON1" s="39" t="s">
        <v>400</v>
      </c>
      <c r="OO1" s="39" t="s">
        <v>401</v>
      </c>
      <c r="OP1" s="39" t="s">
        <v>402</v>
      </c>
      <c r="OQ1" s="39" t="s">
        <v>403</v>
      </c>
      <c r="OR1" s="39" t="s">
        <v>404</v>
      </c>
      <c r="OS1" s="39" t="s">
        <v>405</v>
      </c>
      <c r="OT1" s="39" t="s">
        <v>406</v>
      </c>
      <c r="OU1" s="39" t="s">
        <v>407</v>
      </c>
      <c r="OV1" s="39" t="s">
        <v>408</v>
      </c>
      <c r="OW1" s="39" t="s">
        <v>409</v>
      </c>
      <c r="OX1" s="39" t="s">
        <v>410</v>
      </c>
      <c r="OY1" s="39" t="s">
        <v>411</v>
      </c>
      <c r="OZ1" s="39" t="s">
        <v>412</v>
      </c>
      <c r="PA1" s="39" t="s">
        <v>413</v>
      </c>
      <c r="PB1" s="39" t="s">
        <v>414</v>
      </c>
      <c r="PC1" s="39" t="s">
        <v>415</v>
      </c>
      <c r="PD1" s="39" t="s">
        <v>416</v>
      </c>
      <c r="PE1" s="39" t="s">
        <v>417</v>
      </c>
      <c r="PF1" s="39" t="s">
        <v>418</v>
      </c>
      <c r="PG1" s="39" t="s">
        <v>419</v>
      </c>
      <c r="PH1" s="39" t="s">
        <v>420</v>
      </c>
      <c r="PI1" s="39" t="s">
        <v>421</v>
      </c>
      <c r="PJ1" s="39" t="s">
        <v>422</v>
      </c>
      <c r="PK1" s="39" t="s">
        <v>423</v>
      </c>
      <c r="PL1" s="39" t="s">
        <v>424</v>
      </c>
      <c r="PM1" s="39" t="s">
        <v>425</v>
      </c>
      <c r="PN1" s="39" t="s">
        <v>426</v>
      </c>
      <c r="PO1" s="39" t="s">
        <v>427</v>
      </c>
      <c r="PP1" s="39" t="s">
        <v>428</v>
      </c>
      <c r="PQ1" s="39" t="s">
        <v>429</v>
      </c>
      <c r="PR1" s="39" t="s">
        <v>430</v>
      </c>
      <c r="PS1" s="39" t="s">
        <v>431</v>
      </c>
      <c r="PT1" s="39" t="s">
        <v>432</v>
      </c>
      <c r="PU1" s="39" t="s">
        <v>433</v>
      </c>
      <c r="PV1" s="39" t="s">
        <v>434</v>
      </c>
      <c r="PW1" s="39" t="s">
        <v>435</v>
      </c>
      <c r="PX1" s="39" t="s">
        <v>436</v>
      </c>
      <c r="PY1" s="39" t="s">
        <v>437</v>
      </c>
      <c r="PZ1" s="39" t="s">
        <v>438</v>
      </c>
      <c r="QA1" s="39" t="s">
        <v>439</v>
      </c>
      <c r="QB1" s="39" t="s">
        <v>440</v>
      </c>
      <c r="QC1" s="39" t="s">
        <v>441</v>
      </c>
      <c r="QD1" s="39" t="s">
        <v>442</v>
      </c>
      <c r="QE1" s="39" t="s">
        <v>443</v>
      </c>
      <c r="QF1" s="39" t="s">
        <v>444</v>
      </c>
      <c r="QG1" s="39" t="s">
        <v>445</v>
      </c>
      <c r="QH1" s="39" t="s">
        <v>446</v>
      </c>
      <c r="QI1" s="39" t="s">
        <v>447</v>
      </c>
      <c r="QJ1" s="39" t="s">
        <v>448</v>
      </c>
      <c r="QK1" s="39" t="s">
        <v>449</v>
      </c>
      <c r="QL1" s="39" t="s">
        <v>450</v>
      </c>
      <c r="QM1" s="39" t="s">
        <v>451</v>
      </c>
      <c r="QN1" s="39" t="s">
        <v>452</v>
      </c>
      <c r="QO1" s="39" t="s">
        <v>453</v>
      </c>
      <c r="QP1" s="39" t="s">
        <v>454</v>
      </c>
      <c r="QQ1" s="39" t="s">
        <v>455</v>
      </c>
      <c r="QR1" s="39" t="s">
        <v>456</v>
      </c>
      <c r="QS1" s="39" t="s">
        <v>457</v>
      </c>
      <c r="QT1" s="39" t="s">
        <v>458</v>
      </c>
      <c r="QU1" s="39" t="s">
        <v>459</v>
      </c>
      <c r="QV1" s="39" t="s">
        <v>460</v>
      </c>
      <c r="QW1" s="39" t="s">
        <v>461</v>
      </c>
      <c r="QX1" s="39" t="s">
        <v>462</v>
      </c>
      <c r="QY1" s="39" t="s">
        <v>463</v>
      </c>
      <c r="QZ1" s="39" t="s">
        <v>464</v>
      </c>
      <c r="RA1" s="39" t="s">
        <v>465</v>
      </c>
      <c r="RB1" s="39" t="s">
        <v>466</v>
      </c>
      <c r="RC1" s="39" t="s">
        <v>467</v>
      </c>
      <c r="RD1" s="39" t="s">
        <v>468</v>
      </c>
      <c r="RE1" s="39" t="s">
        <v>469</v>
      </c>
      <c r="RF1" s="39" t="s">
        <v>470</v>
      </c>
      <c r="RG1" s="39" t="s">
        <v>471</v>
      </c>
      <c r="RH1" s="39" t="s">
        <v>472</v>
      </c>
      <c r="RI1" s="39" t="s">
        <v>473</v>
      </c>
      <c r="RJ1" s="39" t="s">
        <v>474</v>
      </c>
      <c r="RK1" s="39" t="s">
        <v>475</v>
      </c>
      <c r="RL1" s="39" t="s">
        <v>476</v>
      </c>
      <c r="RM1" s="39" t="s">
        <v>477</v>
      </c>
      <c r="RN1" s="39" t="s">
        <v>478</v>
      </c>
      <c r="RO1" s="39" t="s">
        <v>479</v>
      </c>
      <c r="RP1" s="39" t="s">
        <v>480</v>
      </c>
      <c r="RQ1" s="39" t="s">
        <v>481</v>
      </c>
      <c r="RR1" s="39" t="s">
        <v>482</v>
      </c>
      <c r="RS1" s="39" t="s">
        <v>483</v>
      </c>
      <c r="RT1" s="39" t="s">
        <v>484</v>
      </c>
      <c r="RU1" s="39" t="s">
        <v>485</v>
      </c>
      <c r="RV1" s="39" t="s">
        <v>486</v>
      </c>
      <c r="RW1" s="39" t="s">
        <v>487</v>
      </c>
      <c r="RX1" s="39" t="s">
        <v>488</v>
      </c>
      <c r="RY1" s="39" t="s">
        <v>489</v>
      </c>
      <c r="RZ1" s="39" t="s">
        <v>490</v>
      </c>
      <c r="SA1" s="39" t="s">
        <v>491</v>
      </c>
      <c r="SB1" s="39" t="s">
        <v>492</v>
      </c>
      <c r="SC1" s="39" t="s">
        <v>493</v>
      </c>
      <c r="SD1" s="39" t="s">
        <v>494</v>
      </c>
      <c r="SE1" s="39" t="s">
        <v>495</v>
      </c>
      <c r="SF1" s="39" t="s">
        <v>496</v>
      </c>
      <c r="SG1" s="39" t="s">
        <v>497</v>
      </c>
      <c r="SH1" s="39" t="s">
        <v>498</v>
      </c>
      <c r="SI1" s="39" t="s">
        <v>499</v>
      </c>
    </row>
    <row r="2" spans="1:504" ht="15" x14ac:dyDescent="0.3">
      <c r="A2" s="57" t="s">
        <v>524</v>
      </c>
      <c r="B2" s="58"/>
      <c r="C2" s="4"/>
      <c r="D2" s="41">
        <v>44927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3"/>
    </row>
    <row r="3" spans="1:504" ht="31.2" customHeight="1" x14ac:dyDescent="0.3">
      <c r="A3" s="57" t="s">
        <v>525</v>
      </c>
      <c r="B3" s="58"/>
      <c r="C3" s="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</row>
    <row r="4" spans="1:504" ht="15.6" x14ac:dyDescent="0.3">
      <c r="A4" s="46" t="s">
        <v>500</v>
      </c>
      <c r="B4" s="46" t="s">
        <v>502</v>
      </c>
      <c r="C4" s="5" t="s">
        <v>503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48"/>
      <c r="SD4" s="50"/>
      <c r="SE4" s="50"/>
      <c r="SF4" s="50"/>
      <c r="SG4" s="50"/>
      <c r="SH4" s="50"/>
      <c r="SI4" s="51"/>
    </row>
    <row r="5" spans="1:504" ht="15.6" x14ac:dyDescent="0.3">
      <c r="A5" s="59" t="s">
        <v>501</v>
      </c>
      <c r="B5" s="59"/>
      <c r="C5" s="17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48"/>
      <c r="SD5" s="50"/>
      <c r="SE5" s="50"/>
      <c r="SF5" s="50"/>
      <c r="SG5" s="50"/>
      <c r="SH5" s="50"/>
      <c r="SI5" s="51"/>
    </row>
    <row r="6" spans="1:504" ht="15.6" x14ac:dyDescent="0.3">
      <c r="A6" s="60" t="s">
        <v>504</v>
      </c>
      <c r="B6" s="61"/>
      <c r="C6" s="18">
        <f>B6+SUM(D6:SI6)</f>
        <v>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48"/>
      <c r="SD6" s="50"/>
      <c r="SE6" s="50"/>
      <c r="SF6" s="50"/>
      <c r="SG6" s="50"/>
      <c r="SH6" s="50"/>
      <c r="SI6" s="51"/>
    </row>
    <row r="7" spans="1:504" ht="15.6" x14ac:dyDescent="0.3">
      <c r="A7" s="62" t="s">
        <v>505</v>
      </c>
      <c r="B7" s="63"/>
      <c r="C7" s="18">
        <f t="shared" ref="C7:C10" si="0">B7+SUM(D7:SI7)</f>
        <v>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48"/>
      <c r="SD7" s="50"/>
      <c r="SE7" s="50"/>
      <c r="SF7" s="50"/>
      <c r="SG7" s="50"/>
      <c r="SH7" s="50"/>
      <c r="SI7" s="51"/>
    </row>
    <row r="8" spans="1:504" ht="15.6" x14ac:dyDescent="0.3">
      <c r="A8" s="64" t="s">
        <v>506</v>
      </c>
      <c r="B8" s="65"/>
      <c r="C8" s="18">
        <f t="shared" si="0"/>
        <v>0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48"/>
      <c r="SD8" s="50"/>
      <c r="SE8" s="50"/>
      <c r="SF8" s="50"/>
      <c r="SG8" s="50"/>
      <c r="SH8" s="50"/>
      <c r="SI8" s="51"/>
    </row>
    <row r="9" spans="1:504" ht="15.6" x14ac:dyDescent="0.3">
      <c r="A9" s="64" t="s">
        <v>507</v>
      </c>
      <c r="B9" s="65"/>
      <c r="C9" s="18">
        <f t="shared" si="0"/>
        <v>0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48"/>
      <c r="SD9" s="50"/>
      <c r="SE9" s="50"/>
      <c r="SF9" s="50"/>
      <c r="SG9" s="50"/>
      <c r="SH9" s="50"/>
      <c r="SI9" s="51"/>
    </row>
    <row r="10" spans="1:504" ht="15.6" x14ac:dyDescent="0.3">
      <c r="A10" s="64" t="s">
        <v>508</v>
      </c>
      <c r="B10" s="65"/>
      <c r="C10" s="18">
        <f t="shared" si="0"/>
        <v>0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48"/>
      <c r="SD10" s="50"/>
      <c r="SE10" s="50"/>
      <c r="SF10" s="50"/>
      <c r="SG10" s="50"/>
      <c r="SH10" s="50"/>
      <c r="SI10" s="51"/>
    </row>
    <row r="11" spans="1:504" ht="15.6" x14ac:dyDescent="0.3">
      <c r="A11" s="64" t="s">
        <v>509</v>
      </c>
      <c r="B11" s="65"/>
      <c r="C11" s="18">
        <f>B11+SUM(D11:SI11)</f>
        <v>0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48"/>
      <c r="SD11" s="50"/>
      <c r="SE11" s="50"/>
      <c r="SF11" s="50"/>
      <c r="SG11" s="50"/>
      <c r="SH11" s="50"/>
      <c r="SI11" s="51"/>
    </row>
    <row r="12" spans="1:504" ht="15.6" x14ac:dyDescent="0.3">
      <c r="A12" s="64" t="s">
        <v>510</v>
      </c>
      <c r="B12" s="65"/>
      <c r="C12" s="18">
        <f t="shared" ref="C12" si="1">B12+SUM(D12:SI12)</f>
        <v>0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48"/>
      <c r="SD12" s="50"/>
      <c r="SE12" s="50"/>
      <c r="SF12" s="50"/>
      <c r="SG12" s="50"/>
      <c r="SH12" s="50"/>
      <c r="SI12" s="51"/>
    </row>
    <row r="13" spans="1:504" ht="15.6" x14ac:dyDescent="0.3">
      <c r="A13" s="66" t="s">
        <v>511</v>
      </c>
      <c r="B13" s="67"/>
      <c r="C13" s="1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48"/>
      <c r="SD13" s="50"/>
      <c r="SE13" s="50"/>
      <c r="SF13" s="50"/>
      <c r="SG13" s="50"/>
      <c r="SH13" s="50"/>
      <c r="SI13" s="51"/>
    </row>
    <row r="14" spans="1:504" ht="15.6" x14ac:dyDescent="0.3">
      <c r="A14" s="68" t="s">
        <v>512</v>
      </c>
      <c r="B14" s="61"/>
      <c r="C14" s="18">
        <f>B14+SUM(D14:SI14)</f>
        <v>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0"/>
      <c r="RQ14" s="50"/>
      <c r="RR14" s="50"/>
      <c r="RS14" s="50"/>
      <c r="RT14" s="50"/>
      <c r="RU14" s="50"/>
      <c r="RV14" s="50"/>
      <c r="RW14" s="50"/>
      <c r="RX14" s="50"/>
      <c r="RY14" s="50"/>
      <c r="RZ14" s="50"/>
      <c r="SA14" s="50"/>
      <c r="SB14" s="50"/>
      <c r="SC14" s="48"/>
      <c r="SD14" s="50"/>
      <c r="SE14" s="50"/>
      <c r="SF14" s="50"/>
      <c r="SG14" s="50"/>
      <c r="SH14" s="50"/>
      <c r="SI14" s="51"/>
    </row>
    <row r="15" spans="1:504" ht="15.6" x14ac:dyDescent="0.3">
      <c r="A15" s="64" t="s">
        <v>513</v>
      </c>
      <c r="B15" s="65"/>
      <c r="C15" s="18">
        <f>B15+SUM(D15:SI15)</f>
        <v>0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48"/>
      <c r="SD15" s="50"/>
      <c r="SE15" s="50"/>
      <c r="SF15" s="50"/>
      <c r="SG15" s="50"/>
      <c r="SH15" s="50"/>
      <c r="SI15" s="51"/>
    </row>
    <row r="16" spans="1:504" ht="15.6" x14ac:dyDescent="0.3">
      <c r="A16" s="69" t="s">
        <v>514</v>
      </c>
      <c r="B16" s="70"/>
      <c r="C16" s="18">
        <f>B16+SUM(D16:SI16)</f>
        <v>0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48"/>
      <c r="SD16" s="50"/>
      <c r="SE16" s="50"/>
      <c r="SF16" s="50"/>
      <c r="SG16" s="50"/>
      <c r="SH16" s="50"/>
      <c r="SI16" s="51"/>
    </row>
    <row r="17" spans="1:503" ht="15.6" x14ac:dyDescent="0.3">
      <c r="A17" s="71" t="s">
        <v>515</v>
      </c>
      <c r="B17" s="72"/>
      <c r="C17" s="18">
        <f>B17+SUM(D17:SI17)</f>
        <v>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48"/>
      <c r="SD17" s="50"/>
      <c r="SE17" s="50"/>
      <c r="SF17" s="50"/>
      <c r="SG17" s="50"/>
      <c r="SH17" s="50"/>
      <c r="SI17" s="51"/>
    </row>
    <row r="18" spans="1:503" ht="15.6" x14ac:dyDescent="0.3">
      <c r="A18" s="52" t="s">
        <v>516</v>
      </c>
      <c r="B18" s="73"/>
      <c r="C18" s="16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48"/>
      <c r="SD18" s="50"/>
      <c r="SE18" s="50"/>
      <c r="SF18" s="50"/>
      <c r="SG18" s="50"/>
      <c r="SH18" s="50"/>
      <c r="SI18" s="51"/>
    </row>
    <row r="19" spans="1:503" ht="15.6" x14ac:dyDescent="0.3">
      <c r="A19" s="74" t="s">
        <v>517</v>
      </c>
      <c r="B19" s="75"/>
      <c r="C19" s="2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50"/>
      <c r="OP19" s="50"/>
      <c r="OQ19" s="50"/>
      <c r="OR19" s="50"/>
      <c r="OS19" s="50"/>
      <c r="OT19" s="50"/>
      <c r="OU19" s="50"/>
      <c r="OV19" s="50"/>
      <c r="OW19" s="50"/>
      <c r="OX19" s="50"/>
      <c r="OY19" s="50"/>
      <c r="OZ19" s="50"/>
      <c r="PA19" s="50"/>
      <c r="PB19" s="50"/>
      <c r="PC19" s="50"/>
      <c r="PD19" s="50"/>
      <c r="PE19" s="50"/>
      <c r="PF19" s="50"/>
      <c r="PG19" s="50"/>
      <c r="PH19" s="50"/>
      <c r="PI19" s="50"/>
      <c r="PJ19" s="50"/>
      <c r="PK19" s="50"/>
      <c r="PL19" s="50"/>
      <c r="PM19" s="50"/>
      <c r="PN19" s="50"/>
      <c r="PO19" s="50"/>
      <c r="PP19" s="50"/>
      <c r="PQ19" s="50"/>
      <c r="PR19" s="50"/>
      <c r="PS19" s="50"/>
      <c r="PT19" s="50"/>
      <c r="PU19" s="50"/>
      <c r="PV19" s="50"/>
      <c r="PW19" s="50"/>
      <c r="PX19" s="50"/>
      <c r="PY19" s="50"/>
      <c r="PZ19" s="50"/>
      <c r="QA19" s="50"/>
      <c r="QB19" s="50"/>
      <c r="QC19" s="50"/>
      <c r="QD19" s="50"/>
      <c r="QE19" s="50"/>
      <c r="QF19" s="50"/>
      <c r="QG19" s="50"/>
      <c r="QH19" s="50"/>
      <c r="QI19" s="50"/>
      <c r="QJ19" s="50"/>
      <c r="QK19" s="50"/>
      <c r="QL19" s="50"/>
      <c r="QM19" s="50"/>
      <c r="QN19" s="50"/>
      <c r="QO19" s="50"/>
      <c r="QP19" s="50"/>
      <c r="QQ19" s="50"/>
      <c r="QR19" s="50"/>
      <c r="QS19" s="50"/>
      <c r="QT19" s="50"/>
      <c r="QU19" s="50"/>
      <c r="QV19" s="50"/>
      <c r="QW19" s="50"/>
      <c r="QX19" s="50"/>
      <c r="QY19" s="50"/>
      <c r="QZ19" s="50"/>
      <c r="RA19" s="50"/>
      <c r="RB19" s="50"/>
      <c r="RC19" s="50"/>
      <c r="RD19" s="50"/>
      <c r="RE19" s="50"/>
      <c r="RF19" s="50"/>
      <c r="RG19" s="50"/>
      <c r="RH19" s="50"/>
      <c r="RI19" s="50"/>
      <c r="RJ19" s="50"/>
      <c r="RK19" s="50"/>
      <c r="RL19" s="50"/>
      <c r="RM19" s="50"/>
      <c r="RN19" s="50"/>
      <c r="RO19" s="50"/>
      <c r="RP19" s="50"/>
      <c r="RQ19" s="50"/>
      <c r="RR19" s="50"/>
      <c r="RS19" s="50"/>
      <c r="RT19" s="50"/>
      <c r="RU19" s="50"/>
      <c r="RV19" s="50"/>
      <c r="RW19" s="50"/>
      <c r="RX19" s="50"/>
      <c r="RY19" s="50"/>
      <c r="RZ19" s="50"/>
      <c r="SA19" s="50"/>
      <c r="SB19" s="50"/>
      <c r="SC19" s="48"/>
      <c r="SD19" s="50"/>
      <c r="SE19" s="50"/>
      <c r="SF19" s="50"/>
      <c r="SG19" s="50"/>
      <c r="SH19" s="50"/>
      <c r="SI19" s="51"/>
    </row>
    <row r="20" spans="1:503" ht="15.6" x14ac:dyDescent="0.3">
      <c r="A20" s="76" t="s">
        <v>539</v>
      </c>
      <c r="B20" s="61"/>
      <c r="C20" s="18">
        <f>B20+SUM(D20:SI20)</f>
        <v>0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48"/>
      <c r="SD20" s="50"/>
      <c r="SE20" s="50"/>
      <c r="SF20" s="50"/>
      <c r="SG20" s="50"/>
      <c r="SH20" s="50"/>
      <c r="SI20" s="51"/>
    </row>
    <row r="21" spans="1:503" ht="15.6" x14ac:dyDescent="0.3">
      <c r="A21" s="77" t="s">
        <v>540</v>
      </c>
      <c r="B21" s="65"/>
      <c r="C21" s="18">
        <f t="shared" ref="C21:C54" si="2">B21+SUM(D21:SI21)</f>
        <v>0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48"/>
      <c r="SD21" s="50"/>
      <c r="SE21" s="50"/>
      <c r="SF21" s="50"/>
      <c r="SG21" s="50"/>
      <c r="SH21" s="50"/>
      <c r="SI21" s="51"/>
    </row>
    <row r="22" spans="1:503" ht="15.6" x14ac:dyDescent="0.3">
      <c r="A22" s="77" t="s">
        <v>541</v>
      </c>
      <c r="B22" s="65"/>
      <c r="C22" s="18">
        <f t="shared" si="2"/>
        <v>0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48"/>
      <c r="SD22" s="50"/>
      <c r="SE22" s="50"/>
      <c r="SF22" s="50"/>
      <c r="SG22" s="50"/>
      <c r="SH22" s="50"/>
      <c r="SI22" s="51"/>
    </row>
    <row r="23" spans="1:503" ht="15.6" x14ac:dyDescent="0.3">
      <c r="A23" s="77" t="s">
        <v>542</v>
      </c>
      <c r="B23" s="65"/>
      <c r="C23" s="18">
        <f t="shared" si="2"/>
        <v>0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48"/>
      <c r="SD23" s="50"/>
      <c r="SE23" s="50"/>
      <c r="SF23" s="50"/>
      <c r="SG23" s="50"/>
      <c r="SH23" s="50"/>
      <c r="SI23" s="51"/>
    </row>
    <row r="24" spans="1:503" ht="15.6" x14ac:dyDescent="0.3">
      <c r="A24" s="78" t="s">
        <v>543</v>
      </c>
      <c r="B24" s="65"/>
      <c r="C24" s="18">
        <f t="shared" si="2"/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48"/>
      <c r="SD24" s="50"/>
      <c r="SE24" s="50"/>
      <c r="SF24" s="50"/>
      <c r="SG24" s="50"/>
      <c r="SH24" s="50"/>
      <c r="SI24" s="51"/>
    </row>
    <row r="25" spans="1:503" ht="15.6" x14ac:dyDescent="0.3">
      <c r="A25" s="78" t="s">
        <v>544</v>
      </c>
      <c r="B25" s="65"/>
      <c r="C25" s="18">
        <f t="shared" si="2"/>
        <v>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48"/>
      <c r="SD25" s="50"/>
      <c r="SE25" s="50"/>
      <c r="SF25" s="50"/>
      <c r="SG25" s="50"/>
      <c r="SH25" s="50"/>
      <c r="SI25" s="51"/>
    </row>
    <row r="26" spans="1:503" ht="15.6" x14ac:dyDescent="0.3">
      <c r="A26" s="77" t="s">
        <v>545</v>
      </c>
      <c r="B26" s="65"/>
      <c r="C26" s="18">
        <f t="shared" si="2"/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48"/>
      <c r="SD26" s="50"/>
      <c r="SE26" s="50"/>
      <c r="SF26" s="50"/>
      <c r="SG26" s="50"/>
      <c r="SH26" s="50"/>
      <c r="SI26" s="51"/>
    </row>
    <row r="27" spans="1:503" ht="15.6" x14ac:dyDescent="0.3">
      <c r="A27" s="79" t="s">
        <v>546</v>
      </c>
      <c r="B27" s="70"/>
      <c r="C27" s="18">
        <f t="shared" si="2"/>
        <v>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48"/>
      <c r="SD27" s="50"/>
      <c r="SE27" s="50"/>
      <c r="SF27" s="50"/>
      <c r="SG27" s="50"/>
      <c r="SH27" s="50"/>
      <c r="SI27" s="51"/>
    </row>
    <row r="28" spans="1:503" ht="15.6" x14ac:dyDescent="0.3">
      <c r="A28" s="79" t="s">
        <v>547</v>
      </c>
      <c r="B28" s="70"/>
      <c r="C28" s="18">
        <f t="shared" si="2"/>
        <v>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48"/>
      <c r="SD28" s="50"/>
      <c r="SE28" s="50"/>
      <c r="SF28" s="50"/>
      <c r="SG28" s="50"/>
      <c r="SH28" s="50"/>
      <c r="SI28" s="51"/>
    </row>
    <row r="29" spans="1:503" ht="15.6" x14ac:dyDescent="0.3">
      <c r="A29" s="79" t="s">
        <v>548</v>
      </c>
      <c r="B29" s="70"/>
      <c r="C29" s="18">
        <f t="shared" si="2"/>
        <v>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48"/>
      <c r="SD29" s="50"/>
      <c r="SE29" s="50"/>
      <c r="SF29" s="50"/>
      <c r="SG29" s="50"/>
      <c r="SH29" s="50"/>
      <c r="SI29" s="51"/>
    </row>
    <row r="30" spans="1:503" ht="15.6" x14ac:dyDescent="0.3">
      <c r="A30" s="79" t="s">
        <v>549</v>
      </c>
      <c r="B30" s="70"/>
      <c r="C30" s="18">
        <f t="shared" si="2"/>
        <v>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48"/>
      <c r="SD30" s="50"/>
      <c r="SE30" s="50"/>
      <c r="SF30" s="50"/>
      <c r="SG30" s="50"/>
      <c r="SH30" s="50"/>
      <c r="SI30" s="51"/>
    </row>
    <row r="31" spans="1:503" ht="15.6" x14ac:dyDescent="0.3">
      <c r="A31" s="79" t="s">
        <v>550</v>
      </c>
      <c r="B31" s="70"/>
      <c r="C31" s="18">
        <f t="shared" si="2"/>
        <v>0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48"/>
      <c r="SD31" s="50"/>
      <c r="SE31" s="50"/>
      <c r="SF31" s="50"/>
      <c r="SG31" s="50"/>
      <c r="SH31" s="50"/>
      <c r="SI31" s="51"/>
    </row>
    <row r="32" spans="1:503" ht="15.6" x14ac:dyDescent="0.3">
      <c r="A32" s="79" t="s">
        <v>551</v>
      </c>
      <c r="B32" s="70"/>
      <c r="C32" s="18">
        <f t="shared" si="2"/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48"/>
      <c r="SD32" s="50"/>
      <c r="SE32" s="50"/>
      <c r="SF32" s="50"/>
      <c r="SG32" s="50"/>
      <c r="SH32" s="50"/>
      <c r="SI32" s="51"/>
    </row>
    <row r="33" spans="1:503" ht="15.6" x14ac:dyDescent="0.3">
      <c r="A33" s="79" t="s">
        <v>552</v>
      </c>
      <c r="B33" s="70"/>
      <c r="C33" s="18">
        <f t="shared" si="2"/>
        <v>0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50"/>
      <c r="LE33" s="50"/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50"/>
      <c r="NJ33" s="50"/>
      <c r="NK33" s="50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50"/>
      <c r="NW33" s="50"/>
      <c r="NX33" s="50"/>
      <c r="NY33" s="50"/>
      <c r="NZ33" s="50"/>
      <c r="OA33" s="50"/>
      <c r="OB33" s="50"/>
      <c r="OC33" s="50"/>
      <c r="OD33" s="50"/>
      <c r="OE33" s="50"/>
      <c r="OF33" s="50"/>
      <c r="OG33" s="50"/>
      <c r="OH33" s="50"/>
      <c r="OI33" s="50"/>
      <c r="OJ33" s="50"/>
      <c r="OK33" s="50"/>
      <c r="OL33" s="50"/>
      <c r="OM33" s="50"/>
      <c r="ON33" s="50"/>
      <c r="OO33" s="50"/>
      <c r="OP33" s="50"/>
      <c r="OQ33" s="50"/>
      <c r="OR33" s="50"/>
      <c r="OS33" s="50"/>
      <c r="OT33" s="50"/>
      <c r="OU33" s="50"/>
      <c r="OV33" s="50"/>
      <c r="OW33" s="50"/>
      <c r="OX33" s="50"/>
      <c r="OY33" s="50"/>
      <c r="OZ33" s="50"/>
      <c r="PA33" s="50"/>
      <c r="PB33" s="50"/>
      <c r="PC33" s="50"/>
      <c r="PD33" s="50"/>
      <c r="PE33" s="50"/>
      <c r="PF33" s="50"/>
      <c r="PG33" s="50"/>
      <c r="PH33" s="50"/>
      <c r="PI33" s="50"/>
      <c r="PJ33" s="50"/>
      <c r="PK33" s="50"/>
      <c r="PL33" s="50"/>
      <c r="PM33" s="50"/>
      <c r="PN33" s="50"/>
      <c r="PO33" s="50"/>
      <c r="PP33" s="50"/>
      <c r="PQ33" s="50"/>
      <c r="PR33" s="50"/>
      <c r="PS33" s="50"/>
      <c r="PT33" s="50"/>
      <c r="PU33" s="50"/>
      <c r="PV33" s="50"/>
      <c r="PW33" s="50"/>
      <c r="PX33" s="50"/>
      <c r="PY33" s="50"/>
      <c r="PZ33" s="50"/>
      <c r="QA33" s="50"/>
      <c r="QB33" s="50"/>
      <c r="QC33" s="50"/>
      <c r="QD33" s="50"/>
      <c r="QE33" s="50"/>
      <c r="QF33" s="50"/>
      <c r="QG33" s="50"/>
      <c r="QH33" s="50"/>
      <c r="QI33" s="50"/>
      <c r="QJ33" s="50"/>
      <c r="QK33" s="50"/>
      <c r="QL33" s="50"/>
      <c r="QM33" s="50"/>
      <c r="QN33" s="50"/>
      <c r="QO33" s="50"/>
      <c r="QP33" s="50"/>
      <c r="QQ33" s="50"/>
      <c r="QR33" s="50"/>
      <c r="QS33" s="50"/>
      <c r="QT33" s="50"/>
      <c r="QU33" s="50"/>
      <c r="QV33" s="50"/>
      <c r="QW33" s="50"/>
      <c r="QX33" s="50"/>
      <c r="QY33" s="50"/>
      <c r="QZ33" s="50"/>
      <c r="RA33" s="50"/>
      <c r="RB33" s="50"/>
      <c r="RC33" s="50"/>
      <c r="RD33" s="50"/>
      <c r="RE33" s="50"/>
      <c r="RF33" s="50"/>
      <c r="RG33" s="50"/>
      <c r="RH33" s="50"/>
      <c r="RI33" s="50"/>
      <c r="RJ33" s="50"/>
      <c r="RK33" s="50"/>
      <c r="RL33" s="50"/>
      <c r="RM33" s="50"/>
      <c r="RN33" s="50"/>
      <c r="RO33" s="50"/>
      <c r="RP33" s="50"/>
      <c r="RQ33" s="50"/>
      <c r="RR33" s="50"/>
      <c r="RS33" s="50"/>
      <c r="RT33" s="50"/>
      <c r="RU33" s="50"/>
      <c r="RV33" s="50"/>
      <c r="RW33" s="50"/>
      <c r="RX33" s="50"/>
      <c r="RY33" s="50"/>
      <c r="RZ33" s="50"/>
      <c r="SA33" s="50"/>
      <c r="SB33" s="50"/>
      <c r="SC33" s="48"/>
      <c r="SD33" s="50"/>
      <c r="SE33" s="50"/>
      <c r="SF33" s="50"/>
      <c r="SG33" s="50"/>
      <c r="SH33" s="50"/>
      <c r="SI33" s="51"/>
    </row>
    <row r="34" spans="1:503" ht="15.6" x14ac:dyDescent="0.3">
      <c r="A34" s="79" t="s">
        <v>553</v>
      </c>
      <c r="B34" s="70"/>
      <c r="C34" s="18">
        <f t="shared" si="2"/>
        <v>0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0"/>
      <c r="NJ34" s="50"/>
      <c r="NK34" s="50"/>
      <c r="NL34" s="50"/>
      <c r="NM34" s="50"/>
      <c r="NN34" s="50"/>
      <c r="NO34" s="50"/>
      <c r="NP34" s="50"/>
      <c r="NQ34" s="50"/>
      <c r="NR34" s="50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48"/>
      <c r="SD34" s="50"/>
      <c r="SE34" s="50"/>
      <c r="SF34" s="50"/>
      <c r="SG34" s="50"/>
      <c r="SH34" s="50"/>
      <c r="SI34" s="51"/>
    </row>
    <row r="35" spans="1:503" ht="15.6" x14ac:dyDescent="0.3">
      <c r="A35" s="79" t="s">
        <v>554</v>
      </c>
      <c r="B35" s="70"/>
      <c r="C35" s="18">
        <f t="shared" si="2"/>
        <v>0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50"/>
      <c r="NI35" s="50"/>
      <c r="NJ35" s="50"/>
      <c r="NK35" s="50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50"/>
      <c r="NW35" s="50"/>
      <c r="NX35" s="50"/>
      <c r="NY35" s="50"/>
      <c r="NZ35" s="50"/>
      <c r="OA35" s="50"/>
      <c r="OB35" s="50"/>
      <c r="OC35" s="50"/>
      <c r="OD35" s="50"/>
      <c r="OE35" s="50"/>
      <c r="OF35" s="50"/>
      <c r="OG35" s="50"/>
      <c r="OH35" s="50"/>
      <c r="OI35" s="50"/>
      <c r="OJ35" s="50"/>
      <c r="OK35" s="50"/>
      <c r="OL35" s="50"/>
      <c r="OM35" s="50"/>
      <c r="ON35" s="50"/>
      <c r="OO35" s="50"/>
      <c r="OP35" s="50"/>
      <c r="OQ35" s="50"/>
      <c r="OR35" s="50"/>
      <c r="OS35" s="50"/>
      <c r="OT35" s="50"/>
      <c r="OU35" s="50"/>
      <c r="OV35" s="50"/>
      <c r="OW35" s="50"/>
      <c r="OX35" s="50"/>
      <c r="OY35" s="50"/>
      <c r="OZ35" s="50"/>
      <c r="PA35" s="50"/>
      <c r="PB35" s="50"/>
      <c r="PC35" s="50"/>
      <c r="PD35" s="50"/>
      <c r="PE35" s="50"/>
      <c r="PF35" s="50"/>
      <c r="PG35" s="50"/>
      <c r="PH35" s="50"/>
      <c r="PI35" s="50"/>
      <c r="PJ35" s="50"/>
      <c r="PK35" s="50"/>
      <c r="PL35" s="50"/>
      <c r="PM35" s="50"/>
      <c r="PN35" s="50"/>
      <c r="PO35" s="50"/>
      <c r="PP35" s="50"/>
      <c r="PQ35" s="50"/>
      <c r="PR35" s="50"/>
      <c r="PS35" s="50"/>
      <c r="PT35" s="50"/>
      <c r="PU35" s="50"/>
      <c r="PV35" s="50"/>
      <c r="PW35" s="50"/>
      <c r="PX35" s="50"/>
      <c r="PY35" s="50"/>
      <c r="PZ35" s="50"/>
      <c r="QA35" s="50"/>
      <c r="QB35" s="50"/>
      <c r="QC35" s="50"/>
      <c r="QD35" s="50"/>
      <c r="QE35" s="50"/>
      <c r="QF35" s="50"/>
      <c r="QG35" s="50"/>
      <c r="QH35" s="50"/>
      <c r="QI35" s="50"/>
      <c r="QJ35" s="50"/>
      <c r="QK35" s="50"/>
      <c r="QL35" s="50"/>
      <c r="QM35" s="50"/>
      <c r="QN35" s="50"/>
      <c r="QO35" s="50"/>
      <c r="QP35" s="50"/>
      <c r="QQ35" s="50"/>
      <c r="QR35" s="50"/>
      <c r="QS35" s="50"/>
      <c r="QT35" s="50"/>
      <c r="QU35" s="50"/>
      <c r="QV35" s="50"/>
      <c r="QW35" s="50"/>
      <c r="QX35" s="50"/>
      <c r="QY35" s="50"/>
      <c r="QZ35" s="50"/>
      <c r="RA35" s="50"/>
      <c r="RB35" s="50"/>
      <c r="RC35" s="50"/>
      <c r="RD35" s="50"/>
      <c r="RE35" s="50"/>
      <c r="RF35" s="50"/>
      <c r="RG35" s="50"/>
      <c r="RH35" s="50"/>
      <c r="RI35" s="50"/>
      <c r="RJ35" s="50"/>
      <c r="RK35" s="50"/>
      <c r="RL35" s="50"/>
      <c r="RM35" s="50"/>
      <c r="RN35" s="50"/>
      <c r="RO35" s="50"/>
      <c r="RP35" s="50"/>
      <c r="RQ35" s="50"/>
      <c r="RR35" s="50"/>
      <c r="RS35" s="50"/>
      <c r="RT35" s="50"/>
      <c r="RU35" s="50"/>
      <c r="RV35" s="50"/>
      <c r="RW35" s="50"/>
      <c r="RX35" s="50"/>
      <c r="RY35" s="50"/>
      <c r="RZ35" s="50"/>
      <c r="SA35" s="50"/>
      <c r="SB35" s="50"/>
      <c r="SC35" s="48"/>
      <c r="SD35" s="50"/>
      <c r="SE35" s="50"/>
      <c r="SF35" s="50"/>
      <c r="SG35" s="50"/>
      <c r="SH35" s="50"/>
      <c r="SI35" s="51"/>
    </row>
    <row r="36" spans="1:503" ht="15.6" x14ac:dyDescent="0.3">
      <c r="A36" s="79" t="s">
        <v>555</v>
      </c>
      <c r="B36" s="70"/>
      <c r="C36" s="18">
        <f t="shared" si="2"/>
        <v>0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  <c r="LC36" s="50"/>
      <c r="LD36" s="50"/>
      <c r="LE36" s="50"/>
      <c r="LF36" s="50"/>
      <c r="LG36" s="50"/>
      <c r="LH36" s="50"/>
      <c r="LI36" s="50"/>
      <c r="LJ36" s="50"/>
      <c r="LK36" s="50"/>
      <c r="LL36" s="50"/>
      <c r="LM36" s="50"/>
      <c r="LN36" s="50"/>
      <c r="LO36" s="50"/>
      <c r="LP36" s="50"/>
      <c r="LQ36" s="50"/>
      <c r="LR36" s="50"/>
      <c r="LS36" s="50"/>
      <c r="LT36" s="50"/>
      <c r="LU36" s="50"/>
      <c r="LV36" s="50"/>
      <c r="LW36" s="50"/>
      <c r="LX36" s="50"/>
      <c r="LY36" s="50"/>
      <c r="LZ36" s="50"/>
      <c r="MA36" s="50"/>
      <c r="MB36" s="50"/>
      <c r="MC36" s="50"/>
      <c r="MD36" s="50"/>
      <c r="ME36" s="50"/>
      <c r="MF36" s="50"/>
      <c r="MG36" s="50"/>
      <c r="MH36" s="50"/>
      <c r="MI36" s="50"/>
      <c r="MJ36" s="50"/>
      <c r="MK36" s="50"/>
      <c r="ML36" s="50"/>
      <c r="MM36" s="50"/>
      <c r="MN36" s="50"/>
      <c r="MO36" s="50"/>
      <c r="MP36" s="50"/>
      <c r="MQ36" s="50"/>
      <c r="MR36" s="50"/>
      <c r="MS36" s="50"/>
      <c r="MT36" s="50"/>
      <c r="MU36" s="50"/>
      <c r="MV36" s="50"/>
      <c r="MW36" s="50"/>
      <c r="MX36" s="50"/>
      <c r="MY36" s="50"/>
      <c r="MZ36" s="50"/>
      <c r="NA36" s="50"/>
      <c r="NB36" s="50"/>
      <c r="NC36" s="50"/>
      <c r="ND36" s="50"/>
      <c r="NE36" s="50"/>
      <c r="NF36" s="50"/>
      <c r="NG36" s="50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50"/>
      <c r="NV36" s="50"/>
      <c r="NW36" s="50"/>
      <c r="NX36" s="50"/>
      <c r="NY36" s="50"/>
      <c r="NZ36" s="50"/>
      <c r="OA36" s="50"/>
      <c r="OB36" s="50"/>
      <c r="OC36" s="50"/>
      <c r="OD36" s="50"/>
      <c r="OE36" s="50"/>
      <c r="OF36" s="50"/>
      <c r="OG36" s="50"/>
      <c r="OH36" s="50"/>
      <c r="OI36" s="50"/>
      <c r="OJ36" s="50"/>
      <c r="OK36" s="50"/>
      <c r="OL36" s="50"/>
      <c r="OM36" s="50"/>
      <c r="ON36" s="50"/>
      <c r="OO36" s="50"/>
      <c r="OP36" s="50"/>
      <c r="OQ36" s="50"/>
      <c r="OR36" s="50"/>
      <c r="OS36" s="50"/>
      <c r="OT36" s="50"/>
      <c r="OU36" s="50"/>
      <c r="OV36" s="50"/>
      <c r="OW36" s="50"/>
      <c r="OX36" s="50"/>
      <c r="OY36" s="50"/>
      <c r="OZ36" s="50"/>
      <c r="PA36" s="50"/>
      <c r="PB36" s="50"/>
      <c r="PC36" s="50"/>
      <c r="PD36" s="50"/>
      <c r="PE36" s="50"/>
      <c r="PF36" s="50"/>
      <c r="PG36" s="50"/>
      <c r="PH36" s="50"/>
      <c r="PI36" s="50"/>
      <c r="PJ36" s="50"/>
      <c r="PK36" s="50"/>
      <c r="PL36" s="50"/>
      <c r="PM36" s="50"/>
      <c r="PN36" s="50"/>
      <c r="PO36" s="50"/>
      <c r="PP36" s="50"/>
      <c r="PQ36" s="50"/>
      <c r="PR36" s="50"/>
      <c r="PS36" s="50"/>
      <c r="PT36" s="50"/>
      <c r="PU36" s="50"/>
      <c r="PV36" s="50"/>
      <c r="PW36" s="50"/>
      <c r="PX36" s="50"/>
      <c r="PY36" s="50"/>
      <c r="PZ36" s="50"/>
      <c r="QA36" s="50"/>
      <c r="QB36" s="50"/>
      <c r="QC36" s="50"/>
      <c r="QD36" s="50"/>
      <c r="QE36" s="50"/>
      <c r="QF36" s="50"/>
      <c r="QG36" s="50"/>
      <c r="QH36" s="50"/>
      <c r="QI36" s="50"/>
      <c r="QJ36" s="50"/>
      <c r="QK36" s="50"/>
      <c r="QL36" s="50"/>
      <c r="QM36" s="50"/>
      <c r="QN36" s="50"/>
      <c r="QO36" s="50"/>
      <c r="QP36" s="50"/>
      <c r="QQ36" s="50"/>
      <c r="QR36" s="50"/>
      <c r="QS36" s="50"/>
      <c r="QT36" s="50"/>
      <c r="QU36" s="50"/>
      <c r="QV36" s="50"/>
      <c r="QW36" s="50"/>
      <c r="QX36" s="50"/>
      <c r="QY36" s="50"/>
      <c r="QZ36" s="50"/>
      <c r="RA36" s="50"/>
      <c r="RB36" s="50"/>
      <c r="RC36" s="50"/>
      <c r="RD36" s="50"/>
      <c r="RE36" s="50"/>
      <c r="RF36" s="50"/>
      <c r="RG36" s="50"/>
      <c r="RH36" s="50"/>
      <c r="RI36" s="50"/>
      <c r="RJ36" s="50"/>
      <c r="RK36" s="50"/>
      <c r="RL36" s="50"/>
      <c r="RM36" s="50"/>
      <c r="RN36" s="50"/>
      <c r="RO36" s="50"/>
      <c r="RP36" s="50"/>
      <c r="RQ36" s="50"/>
      <c r="RR36" s="50"/>
      <c r="RS36" s="50"/>
      <c r="RT36" s="50"/>
      <c r="RU36" s="50"/>
      <c r="RV36" s="50"/>
      <c r="RW36" s="50"/>
      <c r="RX36" s="50"/>
      <c r="RY36" s="50"/>
      <c r="RZ36" s="50"/>
      <c r="SA36" s="50"/>
      <c r="SB36" s="50"/>
      <c r="SC36" s="48"/>
      <c r="SD36" s="50"/>
      <c r="SE36" s="50"/>
      <c r="SF36" s="50"/>
      <c r="SG36" s="50"/>
      <c r="SH36" s="50"/>
      <c r="SI36" s="51"/>
    </row>
    <row r="37" spans="1:503" ht="15.6" x14ac:dyDescent="0.3">
      <c r="A37" s="80" t="s">
        <v>556</v>
      </c>
      <c r="B37" s="53"/>
      <c r="C37" s="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  <c r="LC37" s="50"/>
      <c r="LD37" s="50"/>
      <c r="LE37" s="50"/>
      <c r="LF37" s="50"/>
      <c r="LG37" s="50"/>
      <c r="LH37" s="50"/>
      <c r="LI37" s="50"/>
      <c r="LJ37" s="50"/>
      <c r="LK37" s="50"/>
      <c r="LL37" s="50"/>
      <c r="LM37" s="50"/>
      <c r="LN37" s="50"/>
      <c r="LO37" s="50"/>
      <c r="LP37" s="50"/>
      <c r="LQ37" s="50"/>
      <c r="LR37" s="50"/>
      <c r="LS37" s="50"/>
      <c r="LT37" s="50"/>
      <c r="LU37" s="50"/>
      <c r="LV37" s="50"/>
      <c r="LW37" s="50"/>
      <c r="LX37" s="50"/>
      <c r="LY37" s="50"/>
      <c r="LZ37" s="50"/>
      <c r="MA37" s="50"/>
      <c r="MB37" s="50"/>
      <c r="MC37" s="50"/>
      <c r="MD37" s="50"/>
      <c r="ME37" s="50"/>
      <c r="MF37" s="50"/>
      <c r="MG37" s="50"/>
      <c r="MH37" s="50"/>
      <c r="MI37" s="50"/>
      <c r="MJ37" s="50"/>
      <c r="MK37" s="50"/>
      <c r="ML37" s="50"/>
      <c r="MM37" s="50"/>
      <c r="MN37" s="50"/>
      <c r="MO37" s="50"/>
      <c r="MP37" s="50"/>
      <c r="MQ37" s="50"/>
      <c r="MR37" s="50"/>
      <c r="MS37" s="50"/>
      <c r="MT37" s="50"/>
      <c r="MU37" s="50"/>
      <c r="MV37" s="50"/>
      <c r="MW37" s="50"/>
      <c r="MX37" s="50"/>
      <c r="MY37" s="50"/>
      <c r="MZ37" s="50"/>
      <c r="NA37" s="50"/>
      <c r="NB37" s="50"/>
      <c r="NC37" s="50"/>
      <c r="ND37" s="50"/>
      <c r="NE37" s="50"/>
      <c r="NF37" s="50"/>
      <c r="NG37" s="50"/>
      <c r="NH37" s="50"/>
      <c r="NI37" s="50"/>
      <c r="NJ37" s="50"/>
      <c r="NK37" s="50"/>
      <c r="NL37" s="50"/>
      <c r="NM37" s="50"/>
      <c r="NN37" s="50"/>
      <c r="NO37" s="50"/>
      <c r="NP37" s="50"/>
      <c r="NQ37" s="50"/>
      <c r="NR37" s="50"/>
      <c r="NS37" s="50"/>
      <c r="NT37" s="50"/>
      <c r="NU37" s="50"/>
      <c r="NV37" s="50"/>
      <c r="NW37" s="50"/>
      <c r="NX37" s="50"/>
      <c r="NY37" s="50"/>
      <c r="NZ37" s="50"/>
      <c r="OA37" s="50"/>
      <c r="OB37" s="50"/>
      <c r="OC37" s="50"/>
      <c r="OD37" s="50"/>
      <c r="OE37" s="50"/>
      <c r="OF37" s="50"/>
      <c r="OG37" s="50"/>
      <c r="OH37" s="50"/>
      <c r="OI37" s="50"/>
      <c r="OJ37" s="50"/>
      <c r="OK37" s="50"/>
      <c r="OL37" s="50"/>
      <c r="OM37" s="50"/>
      <c r="ON37" s="50"/>
      <c r="OO37" s="50"/>
      <c r="OP37" s="50"/>
      <c r="OQ37" s="50"/>
      <c r="OR37" s="50"/>
      <c r="OS37" s="50"/>
      <c r="OT37" s="50"/>
      <c r="OU37" s="50"/>
      <c r="OV37" s="50"/>
      <c r="OW37" s="50"/>
      <c r="OX37" s="50"/>
      <c r="OY37" s="50"/>
      <c r="OZ37" s="50"/>
      <c r="PA37" s="50"/>
      <c r="PB37" s="50"/>
      <c r="PC37" s="50"/>
      <c r="PD37" s="50"/>
      <c r="PE37" s="50"/>
      <c r="PF37" s="50"/>
      <c r="PG37" s="50"/>
      <c r="PH37" s="50"/>
      <c r="PI37" s="50"/>
      <c r="PJ37" s="50"/>
      <c r="PK37" s="50"/>
      <c r="PL37" s="50"/>
      <c r="PM37" s="50"/>
      <c r="PN37" s="50"/>
      <c r="PO37" s="50"/>
      <c r="PP37" s="50"/>
      <c r="PQ37" s="50"/>
      <c r="PR37" s="50"/>
      <c r="PS37" s="50"/>
      <c r="PT37" s="50"/>
      <c r="PU37" s="50"/>
      <c r="PV37" s="50"/>
      <c r="PW37" s="50"/>
      <c r="PX37" s="50"/>
      <c r="PY37" s="50"/>
      <c r="PZ37" s="50"/>
      <c r="QA37" s="50"/>
      <c r="QB37" s="50"/>
      <c r="QC37" s="50"/>
      <c r="QD37" s="50"/>
      <c r="QE37" s="50"/>
      <c r="QF37" s="50"/>
      <c r="QG37" s="50"/>
      <c r="QH37" s="50"/>
      <c r="QI37" s="50"/>
      <c r="QJ37" s="50"/>
      <c r="QK37" s="50"/>
      <c r="QL37" s="50"/>
      <c r="QM37" s="50"/>
      <c r="QN37" s="50"/>
      <c r="QO37" s="50"/>
      <c r="QP37" s="50"/>
      <c r="QQ37" s="50"/>
      <c r="QR37" s="50"/>
      <c r="QS37" s="50"/>
      <c r="QT37" s="50"/>
      <c r="QU37" s="50"/>
      <c r="QV37" s="50"/>
      <c r="QW37" s="50"/>
      <c r="QX37" s="50"/>
      <c r="QY37" s="50"/>
      <c r="QZ37" s="50"/>
      <c r="RA37" s="50"/>
      <c r="RB37" s="50"/>
      <c r="RC37" s="50"/>
      <c r="RD37" s="50"/>
      <c r="RE37" s="50"/>
      <c r="RF37" s="50"/>
      <c r="RG37" s="50"/>
      <c r="RH37" s="50"/>
      <c r="RI37" s="50"/>
      <c r="RJ37" s="50"/>
      <c r="RK37" s="50"/>
      <c r="RL37" s="50"/>
      <c r="RM37" s="50"/>
      <c r="RN37" s="50"/>
      <c r="RO37" s="50"/>
      <c r="RP37" s="50"/>
      <c r="RQ37" s="50"/>
      <c r="RR37" s="50"/>
      <c r="RS37" s="50"/>
      <c r="RT37" s="50"/>
      <c r="RU37" s="50"/>
      <c r="RV37" s="50"/>
      <c r="RW37" s="50"/>
      <c r="RX37" s="50"/>
      <c r="RY37" s="50"/>
      <c r="RZ37" s="50"/>
      <c r="SA37" s="50"/>
      <c r="SB37" s="50"/>
      <c r="SC37" s="48"/>
      <c r="SD37" s="50"/>
      <c r="SE37" s="50"/>
      <c r="SF37" s="50"/>
      <c r="SG37" s="50"/>
      <c r="SH37" s="50"/>
      <c r="SI37" s="51"/>
    </row>
    <row r="38" spans="1:503" ht="15.6" x14ac:dyDescent="0.3">
      <c r="A38" s="79" t="s">
        <v>557</v>
      </c>
      <c r="B38" s="63"/>
      <c r="C38" s="18">
        <f t="shared" si="2"/>
        <v>0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50"/>
      <c r="IX38" s="50"/>
      <c r="IY38" s="50"/>
      <c r="IZ38" s="50"/>
      <c r="JA38" s="50"/>
      <c r="JB38" s="50"/>
      <c r="JC38" s="50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50"/>
      <c r="JO38" s="50"/>
      <c r="JP38" s="50"/>
      <c r="JQ38" s="50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50"/>
      <c r="KC38" s="50"/>
      <c r="KD38" s="50"/>
      <c r="KE38" s="50"/>
      <c r="KF38" s="50"/>
      <c r="KG38" s="50"/>
      <c r="KH38" s="50"/>
      <c r="KI38" s="50"/>
      <c r="KJ38" s="50"/>
      <c r="KK38" s="50"/>
      <c r="KL38" s="50"/>
      <c r="KM38" s="50"/>
      <c r="KN38" s="50"/>
      <c r="KO38" s="50"/>
      <c r="KP38" s="50"/>
      <c r="KQ38" s="50"/>
      <c r="KR38" s="50"/>
      <c r="KS38" s="50"/>
      <c r="KT38" s="50"/>
      <c r="KU38" s="50"/>
      <c r="KV38" s="50"/>
      <c r="KW38" s="50"/>
      <c r="KX38" s="50"/>
      <c r="KY38" s="50"/>
      <c r="KZ38" s="50"/>
      <c r="LA38" s="50"/>
      <c r="LB38" s="50"/>
      <c r="LC38" s="50"/>
      <c r="LD38" s="50"/>
      <c r="LE38" s="50"/>
      <c r="LF38" s="50"/>
      <c r="LG38" s="50"/>
      <c r="LH38" s="50"/>
      <c r="LI38" s="50"/>
      <c r="LJ38" s="50"/>
      <c r="LK38" s="50"/>
      <c r="LL38" s="50"/>
      <c r="LM38" s="50"/>
      <c r="LN38" s="50"/>
      <c r="LO38" s="50"/>
      <c r="LP38" s="50"/>
      <c r="LQ38" s="50"/>
      <c r="LR38" s="50"/>
      <c r="LS38" s="50"/>
      <c r="LT38" s="50"/>
      <c r="LU38" s="50"/>
      <c r="LV38" s="50"/>
      <c r="LW38" s="50"/>
      <c r="LX38" s="50"/>
      <c r="LY38" s="50"/>
      <c r="LZ38" s="50"/>
      <c r="MA38" s="50"/>
      <c r="MB38" s="50"/>
      <c r="MC38" s="50"/>
      <c r="MD38" s="50"/>
      <c r="ME38" s="50"/>
      <c r="MF38" s="50"/>
      <c r="MG38" s="50"/>
      <c r="MH38" s="50"/>
      <c r="MI38" s="50"/>
      <c r="MJ38" s="50"/>
      <c r="MK38" s="50"/>
      <c r="ML38" s="50"/>
      <c r="MM38" s="50"/>
      <c r="MN38" s="50"/>
      <c r="MO38" s="50"/>
      <c r="MP38" s="50"/>
      <c r="MQ38" s="50"/>
      <c r="MR38" s="50"/>
      <c r="MS38" s="50"/>
      <c r="MT38" s="50"/>
      <c r="MU38" s="50"/>
      <c r="MV38" s="50"/>
      <c r="MW38" s="50"/>
      <c r="MX38" s="50"/>
      <c r="MY38" s="50"/>
      <c r="MZ38" s="50"/>
      <c r="NA38" s="50"/>
      <c r="NB38" s="50"/>
      <c r="NC38" s="50"/>
      <c r="ND38" s="50"/>
      <c r="NE38" s="50"/>
      <c r="NF38" s="50"/>
      <c r="NG38" s="50"/>
      <c r="NH38" s="50"/>
      <c r="NI38" s="50"/>
      <c r="NJ38" s="50"/>
      <c r="NK38" s="50"/>
      <c r="NL38" s="50"/>
      <c r="NM38" s="50"/>
      <c r="NN38" s="50"/>
      <c r="NO38" s="50"/>
      <c r="NP38" s="50"/>
      <c r="NQ38" s="50"/>
      <c r="NR38" s="50"/>
      <c r="NS38" s="50"/>
      <c r="NT38" s="50"/>
      <c r="NU38" s="50"/>
      <c r="NV38" s="50"/>
      <c r="NW38" s="50"/>
      <c r="NX38" s="50"/>
      <c r="NY38" s="50"/>
      <c r="NZ38" s="50"/>
      <c r="OA38" s="50"/>
      <c r="OB38" s="50"/>
      <c r="OC38" s="50"/>
      <c r="OD38" s="50"/>
      <c r="OE38" s="50"/>
      <c r="OF38" s="50"/>
      <c r="OG38" s="50"/>
      <c r="OH38" s="50"/>
      <c r="OI38" s="50"/>
      <c r="OJ38" s="50"/>
      <c r="OK38" s="50"/>
      <c r="OL38" s="50"/>
      <c r="OM38" s="50"/>
      <c r="ON38" s="50"/>
      <c r="OO38" s="50"/>
      <c r="OP38" s="50"/>
      <c r="OQ38" s="50"/>
      <c r="OR38" s="50"/>
      <c r="OS38" s="50"/>
      <c r="OT38" s="50"/>
      <c r="OU38" s="50"/>
      <c r="OV38" s="50"/>
      <c r="OW38" s="50"/>
      <c r="OX38" s="50"/>
      <c r="OY38" s="50"/>
      <c r="OZ38" s="50"/>
      <c r="PA38" s="50"/>
      <c r="PB38" s="50"/>
      <c r="PC38" s="50"/>
      <c r="PD38" s="50"/>
      <c r="PE38" s="50"/>
      <c r="PF38" s="50"/>
      <c r="PG38" s="50"/>
      <c r="PH38" s="50"/>
      <c r="PI38" s="50"/>
      <c r="PJ38" s="50"/>
      <c r="PK38" s="50"/>
      <c r="PL38" s="50"/>
      <c r="PM38" s="50"/>
      <c r="PN38" s="50"/>
      <c r="PO38" s="50"/>
      <c r="PP38" s="50"/>
      <c r="PQ38" s="50"/>
      <c r="PR38" s="50"/>
      <c r="PS38" s="50"/>
      <c r="PT38" s="50"/>
      <c r="PU38" s="50"/>
      <c r="PV38" s="50"/>
      <c r="PW38" s="50"/>
      <c r="PX38" s="50"/>
      <c r="PY38" s="50"/>
      <c r="PZ38" s="50"/>
      <c r="QA38" s="50"/>
      <c r="QB38" s="50"/>
      <c r="QC38" s="50"/>
      <c r="QD38" s="50"/>
      <c r="QE38" s="50"/>
      <c r="QF38" s="50"/>
      <c r="QG38" s="50"/>
      <c r="QH38" s="50"/>
      <c r="QI38" s="50"/>
      <c r="QJ38" s="50"/>
      <c r="QK38" s="50"/>
      <c r="QL38" s="50"/>
      <c r="QM38" s="50"/>
      <c r="QN38" s="50"/>
      <c r="QO38" s="50"/>
      <c r="QP38" s="50"/>
      <c r="QQ38" s="50"/>
      <c r="QR38" s="50"/>
      <c r="QS38" s="50"/>
      <c r="QT38" s="50"/>
      <c r="QU38" s="50"/>
      <c r="QV38" s="50"/>
      <c r="QW38" s="50"/>
      <c r="QX38" s="50"/>
      <c r="QY38" s="50"/>
      <c r="QZ38" s="50"/>
      <c r="RA38" s="50"/>
      <c r="RB38" s="50"/>
      <c r="RC38" s="50"/>
      <c r="RD38" s="50"/>
      <c r="RE38" s="50"/>
      <c r="RF38" s="50"/>
      <c r="RG38" s="50"/>
      <c r="RH38" s="50"/>
      <c r="RI38" s="50"/>
      <c r="RJ38" s="50"/>
      <c r="RK38" s="50"/>
      <c r="RL38" s="50"/>
      <c r="RM38" s="50"/>
      <c r="RN38" s="50"/>
      <c r="RO38" s="50"/>
      <c r="RP38" s="50"/>
      <c r="RQ38" s="50"/>
      <c r="RR38" s="50"/>
      <c r="RS38" s="50"/>
      <c r="RT38" s="50"/>
      <c r="RU38" s="50"/>
      <c r="RV38" s="50"/>
      <c r="RW38" s="50"/>
      <c r="RX38" s="50"/>
      <c r="RY38" s="50"/>
      <c r="RZ38" s="50"/>
      <c r="SA38" s="50"/>
      <c r="SB38" s="50"/>
      <c r="SC38" s="48"/>
      <c r="SD38" s="50"/>
      <c r="SE38" s="50"/>
      <c r="SF38" s="50"/>
      <c r="SG38" s="50"/>
      <c r="SH38" s="50"/>
      <c r="SI38" s="51"/>
    </row>
    <row r="39" spans="1:503" ht="15.6" x14ac:dyDescent="0.3">
      <c r="A39" s="79" t="s">
        <v>558</v>
      </c>
      <c r="B39" s="63"/>
      <c r="C39" s="18">
        <f t="shared" si="2"/>
        <v>0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48"/>
      <c r="SD39" s="50"/>
      <c r="SE39" s="50"/>
      <c r="SF39" s="50"/>
      <c r="SG39" s="50"/>
      <c r="SH39" s="50"/>
      <c r="SI39" s="51"/>
    </row>
    <row r="40" spans="1:503" ht="15.6" x14ac:dyDescent="0.3">
      <c r="A40" s="79" t="s">
        <v>559</v>
      </c>
      <c r="B40" s="63"/>
      <c r="C40" s="18">
        <f t="shared" si="2"/>
        <v>0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48"/>
      <c r="SD40" s="50"/>
      <c r="SE40" s="50"/>
      <c r="SF40" s="50"/>
      <c r="SG40" s="50"/>
      <c r="SH40" s="50"/>
      <c r="SI40" s="51"/>
    </row>
    <row r="41" spans="1:503" ht="15.6" x14ac:dyDescent="0.3">
      <c r="A41" s="79" t="s">
        <v>560</v>
      </c>
      <c r="B41" s="63"/>
      <c r="C41" s="18">
        <f t="shared" si="2"/>
        <v>0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48"/>
      <c r="SD41" s="50"/>
      <c r="SE41" s="50"/>
      <c r="SF41" s="50"/>
      <c r="SG41" s="50"/>
      <c r="SH41" s="50"/>
      <c r="SI41" s="51"/>
    </row>
    <row r="42" spans="1:503" ht="15.6" x14ac:dyDescent="0.3">
      <c r="A42" s="79" t="s">
        <v>561</v>
      </c>
      <c r="B42" s="63"/>
      <c r="C42" s="18">
        <f t="shared" si="2"/>
        <v>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48"/>
      <c r="SD42" s="50"/>
      <c r="SE42" s="50"/>
      <c r="SF42" s="50"/>
      <c r="SG42" s="50"/>
      <c r="SH42" s="50"/>
      <c r="SI42" s="51"/>
    </row>
    <row r="43" spans="1:503" ht="15.6" x14ac:dyDescent="0.3">
      <c r="A43" s="79" t="s">
        <v>562</v>
      </c>
      <c r="B43" s="63"/>
      <c r="C43" s="18">
        <f t="shared" si="2"/>
        <v>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50"/>
      <c r="LE43" s="50"/>
      <c r="LF43" s="50"/>
      <c r="LG43" s="50"/>
      <c r="LH43" s="50"/>
      <c r="LI43" s="50"/>
      <c r="LJ43" s="50"/>
      <c r="LK43" s="50"/>
      <c r="LL43" s="50"/>
      <c r="LM43" s="50"/>
      <c r="LN43" s="50"/>
      <c r="LO43" s="50"/>
      <c r="LP43" s="50"/>
      <c r="LQ43" s="50"/>
      <c r="LR43" s="50"/>
      <c r="LS43" s="50"/>
      <c r="LT43" s="50"/>
      <c r="LU43" s="50"/>
      <c r="LV43" s="50"/>
      <c r="LW43" s="50"/>
      <c r="LX43" s="50"/>
      <c r="LY43" s="50"/>
      <c r="LZ43" s="50"/>
      <c r="MA43" s="50"/>
      <c r="MB43" s="50"/>
      <c r="MC43" s="50"/>
      <c r="MD43" s="50"/>
      <c r="ME43" s="50"/>
      <c r="MF43" s="50"/>
      <c r="MG43" s="50"/>
      <c r="MH43" s="50"/>
      <c r="MI43" s="50"/>
      <c r="MJ43" s="50"/>
      <c r="MK43" s="50"/>
      <c r="ML43" s="50"/>
      <c r="MM43" s="50"/>
      <c r="MN43" s="50"/>
      <c r="MO43" s="50"/>
      <c r="MP43" s="50"/>
      <c r="MQ43" s="50"/>
      <c r="MR43" s="50"/>
      <c r="MS43" s="50"/>
      <c r="MT43" s="50"/>
      <c r="MU43" s="50"/>
      <c r="MV43" s="50"/>
      <c r="MW43" s="50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50"/>
      <c r="NI43" s="50"/>
      <c r="NJ43" s="50"/>
      <c r="NK43" s="50"/>
      <c r="NL43" s="50"/>
      <c r="NM43" s="50"/>
      <c r="NN43" s="50"/>
      <c r="NO43" s="50"/>
      <c r="NP43" s="50"/>
      <c r="NQ43" s="50"/>
      <c r="NR43" s="50"/>
      <c r="NS43" s="50"/>
      <c r="NT43" s="50"/>
      <c r="NU43" s="50"/>
      <c r="NV43" s="50"/>
      <c r="NW43" s="50"/>
      <c r="NX43" s="50"/>
      <c r="NY43" s="50"/>
      <c r="NZ43" s="50"/>
      <c r="OA43" s="50"/>
      <c r="OB43" s="50"/>
      <c r="OC43" s="50"/>
      <c r="OD43" s="50"/>
      <c r="OE43" s="50"/>
      <c r="OF43" s="50"/>
      <c r="OG43" s="50"/>
      <c r="OH43" s="50"/>
      <c r="OI43" s="50"/>
      <c r="OJ43" s="50"/>
      <c r="OK43" s="50"/>
      <c r="OL43" s="50"/>
      <c r="OM43" s="50"/>
      <c r="ON43" s="50"/>
      <c r="OO43" s="50"/>
      <c r="OP43" s="50"/>
      <c r="OQ43" s="50"/>
      <c r="OR43" s="50"/>
      <c r="OS43" s="50"/>
      <c r="OT43" s="50"/>
      <c r="OU43" s="50"/>
      <c r="OV43" s="50"/>
      <c r="OW43" s="50"/>
      <c r="OX43" s="50"/>
      <c r="OY43" s="50"/>
      <c r="OZ43" s="50"/>
      <c r="PA43" s="50"/>
      <c r="PB43" s="50"/>
      <c r="PC43" s="50"/>
      <c r="PD43" s="50"/>
      <c r="PE43" s="50"/>
      <c r="PF43" s="50"/>
      <c r="PG43" s="50"/>
      <c r="PH43" s="50"/>
      <c r="PI43" s="50"/>
      <c r="PJ43" s="50"/>
      <c r="PK43" s="50"/>
      <c r="PL43" s="50"/>
      <c r="PM43" s="50"/>
      <c r="PN43" s="50"/>
      <c r="PO43" s="50"/>
      <c r="PP43" s="50"/>
      <c r="PQ43" s="50"/>
      <c r="PR43" s="50"/>
      <c r="PS43" s="50"/>
      <c r="PT43" s="50"/>
      <c r="PU43" s="50"/>
      <c r="PV43" s="50"/>
      <c r="PW43" s="50"/>
      <c r="PX43" s="50"/>
      <c r="PY43" s="50"/>
      <c r="PZ43" s="50"/>
      <c r="QA43" s="50"/>
      <c r="QB43" s="50"/>
      <c r="QC43" s="50"/>
      <c r="QD43" s="50"/>
      <c r="QE43" s="50"/>
      <c r="QF43" s="50"/>
      <c r="QG43" s="50"/>
      <c r="QH43" s="50"/>
      <c r="QI43" s="50"/>
      <c r="QJ43" s="50"/>
      <c r="QK43" s="50"/>
      <c r="QL43" s="50"/>
      <c r="QM43" s="50"/>
      <c r="QN43" s="50"/>
      <c r="QO43" s="50"/>
      <c r="QP43" s="50"/>
      <c r="QQ43" s="50"/>
      <c r="QR43" s="50"/>
      <c r="QS43" s="50"/>
      <c r="QT43" s="50"/>
      <c r="QU43" s="50"/>
      <c r="QV43" s="50"/>
      <c r="QW43" s="50"/>
      <c r="QX43" s="50"/>
      <c r="QY43" s="50"/>
      <c r="QZ43" s="50"/>
      <c r="RA43" s="50"/>
      <c r="RB43" s="50"/>
      <c r="RC43" s="50"/>
      <c r="RD43" s="50"/>
      <c r="RE43" s="50"/>
      <c r="RF43" s="50"/>
      <c r="RG43" s="50"/>
      <c r="RH43" s="50"/>
      <c r="RI43" s="50"/>
      <c r="RJ43" s="50"/>
      <c r="RK43" s="50"/>
      <c r="RL43" s="50"/>
      <c r="RM43" s="50"/>
      <c r="RN43" s="50"/>
      <c r="RO43" s="50"/>
      <c r="RP43" s="50"/>
      <c r="RQ43" s="50"/>
      <c r="RR43" s="50"/>
      <c r="RS43" s="50"/>
      <c r="RT43" s="50"/>
      <c r="RU43" s="50"/>
      <c r="RV43" s="50"/>
      <c r="RW43" s="50"/>
      <c r="RX43" s="50"/>
      <c r="RY43" s="50"/>
      <c r="RZ43" s="50"/>
      <c r="SA43" s="50"/>
      <c r="SB43" s="50"/>
      <c r="SC43" s="48"/>
      <c r="SD43" s="50"/>
      <c r="SE43" s="50"/>
      <c r="SF43" s="50"/>
      <c r="SG43" s="50"/>
      <c r="SH43" s="50"/>
      <c r="SI43" s="51"/>
    </row>
    <row r="44" spans="1:503" ht="15.6" x14ac:dyDescent="0.3">
      <c r="A44" s="79" t="s">
        <v>563</v>
      </c>
      <c r="B44" s="63"/>
      <c r="C44" s="18">
        <f t="shared" si="2"/>
        <v>0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0"/>
      <c r="NW44" s="50"/>
      <c r="NX44" s="50"/>
      <c r="NY44" s="50"/>
      <c r="NZ44" s="50"/>
      <c r="OA44" s="50"/>
      <c r="OB44" s="50"/>
      <c r="OC44" s="50"/>
      <c r="OD44" s="50"/>
      <c r="OE44" s="50"/>
      <c r="OF44" s="50"/>
      <c r="OG44" s="50"/>
      <c r="OH44" s="50"/>
      <c r="OI44" s="50"/>
      <c r="OJ44" s="50"/>
      <c r="OK44" s="50"/>
      <c r="OL44" s="50"/>
      <c r="OM44" s="50"/>
      <c r="ON44" s="50"/>
      <c r="OO44" s="50"/>
      <c r="OP44" s="50"/>
      <c r="OQ44" s="50"/>
      <c r="OR44" s="50"/>
      <c r="OS44" s="50"/>
      <c r="OT44" s="50"/>
      <c r="OU44" s="50"/>
      <c r="OV44" s="50"/>
      <c r="OW44" s="50"/>
      <c r="OX44" s="50"/>
      <c r="OY44" s="50"/>
      <c r="OZ44" s="50"/>
      <c r="PA44" s="50"/>
      <c r="PB44" s="50"/>
      <c r="PC44" s="50"/>
      <c r="PD44" s="50"/>
      <c r="PE44" s="50"/>
      <c r="PF44" s="50"/>
      <c r="PG44" s="50"/>
      <c r="PH44" s="50"/>
      <c r="PI44" s="50"/>
      <c r="PJ44" s="50"/>
      <c r="PK44" s="50"/>
      <c r="PL44" s="50"/>
      <c r="PM44" s="50"/>
      <c r="PN44" s="50"/>
      <c r="PO44" s="50"/>
      <c r="PP44" s="50"/>
      <c r="PQ44" s="50"/>
      <c r="PR44" s="50"/>
      <c r="PS44" s="50"/>
      <c r="PT44" s="50"/>
      <c r="PU44" s="50"/>
      <c r="PV44" s="50"/>
      <c r="PW44" s="50"/>
      <c r="PX44" s="50"/>
      <c r="PY44" s="50"/>
      <c r="PZ44" s="50"/>
      <c r="QA44" s="50"/>
      <c r="QB44" s="50"/>
      <c r="QC44" s="50"/>
      <c r="QD44" s="50"/>
      <c r="QE44" s="50"/>
      <c r="QF44" s="50"/>
      <c r="QG44" s="50"/>
      <c r="QH44" s="50"/>
      <c r="QI44" s="50"/>
      <c r="QJ44" s="50"/>
      <c r="QK44" s="50"/>
      <c r="QL44" s="50"/>
      <c r="QM44" s="50"/>
      <c r="QN44" s="50"/>
      <c r="QO44" s="50"/>
      <c r="QP44" s="50"/>
      <c r="QQ44" s="50"/>
      <c r="QR44" s="50"/>
      <c r="QS44" s="50"/>
      <c r="QT44" s="50"/>
      <c r="QU44" s="50"/>
      <c r="QV44" s="50"/>
      <c r="QW44" s="50"/>
      <c r="QX44" s="50"/>
      <c r="QY44" s="50"/>
      <c r="QZ44" s="50"/>
      <c r="RA44" s="50"/>
      <c r="RB44" s="50"/>
      <c r="RC44" s="50"/>
      <c r="RD44" s="50"/>
      <c r="RE44" s="50"/>
      <c r="RF44" s="50"/>
      <c r="RG44" s="50"/>
      <c r="RH44" s="50"/>
      <c r="RI44" s="50"/>
      <c r="RJ44" s="50"/>
      <c r="RK44" s="50"/>
      <c r="RL44" s="50"/>
      <c r="RM44" s="50"/>
      <c r="RN44" s="50"/>
      <c r="RO44" s="50"/>
      <c r="RP44" s="50"/>
      <c r="RQ44" s="50"/>
      <c r="RR44" s="50"/>
      <c r="RS44" s="50"/>
      <c r="RT44" s="50"/>
      <c r="RU44" s="50"/>
      <c r="RV44" s="50"/>
      <c r="RW44" s="50"/>
      <c r="RX44" s="50"/>
      <c r="RY44" s="50"/>
      <c r="RZ44" s="50"/>
      <c r="SA44" s="50"/>
      <c r="SB44" s="50"/>
      <c r="SC44" s="48"/>
      <c r="SD44" s="50"/>
      <c r="SE44" s="50"/>
      <c r="SF44" s="50"/>
      <c r="SG44" s="50"/>
      <c r="SH44" s="50"/>
      <c r="SI44" s="51"/>
    </row>
    <row r="45" spans="1:503" ht="15.6" x14ac:dyDescent="0.3">
      <c r="A45" s="79" t="s">
        <v>564</v>
      </c>
      <c r="B45" s="63"/>
      <c r="C45" s="18">
        <f t="shared" si="2"/>
        <v>0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50"/>
      <c r="LO45" s="50"/>
      <c r="LP45" s="50"/>
      <c r="LQ45" s="50"/>
      <c r="LR45" s="50"/>
      <c r="LS45" s="50"/>
      <c r="LT45" s="50"/>
      <c r="LU45" s="50"/>
      <c r="LV45" s="50"/>
      <c r="LW45" s="50"/>
      <c r="LX45" s="50"/>
      <c r="LY45" s="50"/>
      <c r="LZ45" s="50"/>
      <c r="MA45" s="50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50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50"/>
      <c r="NW45" s="50"/>
      <c r="NX45" s="50"/>
      <c r="NY45" s="50"/>
      <c r="NZ45" s="50"/>
      <c r="OA45" s="50"/>
      <c r="OB45" s="50"/>
      <c r="OC45" s="50"/>
      <c r="OD45" s="50"/>
      <c r="OE45" s="50"/>
      <c r="OF45" s="50"/>
      <c r="OG45" s="50"/>
      <c r="OH45" s="50"/>
      <c r="OI45" s="50"/>
      <c r="OJ45" s="50"/>
      <c r="OK45" s="50"/>
      <c r="OL45" s="50"/>
      <c r="OM45" s="50"/>
      <c r="ON45" s="50"/>
      <c r="OO45" s="50"/>
      <c r="OP45" s="50"/>
      <c r="OQ45" s="50"/>
      <c r="OR45" s="50"/>
      <c r="OS45" s="50"/>
      <c r="OT45" s="50"/>
      <c r="OU45" s="50"/>
      <c r="OV45" s="50"/>
      <c r="OW45" s="50"/>
      <c r="OX45" s="50"/>
      <c r="OY45" s="50"/>
      <c r="OZ45" s="50"/>
      <c r="PA45" s="50"/>
      <c r="PB45" s="50"/>
      <c r="PC45" s="50"/>
      <c r="PD45" s="50"/>
      <c r="PE45" s="50"/>
      <c r="PF45" s="50"/>
      <c r="PG45" s="50"/>
      <c r="PH45" s="50"/>
      <c r="PI45" s="50"/>
      <c r="PJ45" s="50"/>
      <c r="PK45" s="50"/>
      <c r="PL45" s="50"/>
      <c r="PM45" s="50"/>
      <c r="PN45" s="50"/>
      <c r="PO45" s="50"/>
      <c r="PP45" s="50"/>
      <c r="PQ45" s="50"/>
      <c r="PR45" s="50"/>
      <c r="PS45" s="50"/>
      <c r="PT45" s="50"/>
      <c r="PU45" s="50"/>
      <c r="PV45" s="50"/>
      <c r="PW45" s="50"/>
      <c r="PX45" s="50"/>
      <c r="PY45" s="50"/>
      <c r="PZ45" s="50"/>
      <c r="QA45" s="50"/>
      <c r="QB45" s="50"/>
      <c r="QC45" s="50"/>
      <c r="QD45" s="50"/>
      <c r="QE45" s="50"/>
      <c r="QF45" s="50"/>
      <c r="QG45" s="50"/>
      <c r="QH45" s="50"/>
      <c r="QI45" s="50"/>
      <c r="QJ45" s="50"/>
      <c r="QK45" s="50"/>
      <c r="QL45" s="50"/>
      <c r="QM45" s="50"/>
      <c r="QN45" s="50"/>
      <c r="QO45" s="50"/>
      <c r="QP45" s="50"/>
      <c r="QQ45" s="50"/>
      <c r="QR45" s="50"/>
      <c r="QS45" s="50"/>
      <c r="QT45" s="50"/>
      <c r="QU45" s="50"/>
      <c r="QV45" s="50"/>
      <c r="QW45" s="50"/>
      <c r="QX45" s="50"/>
      <c r="QY45" s="50"/>
      <c r="QZ45" s="50"/>
      <c r="RA45" s="50"/>
      <c r="RB45" s="50"/>
      <c r="RC45" s="50"/>
      <c r="RD45" s="50"/>
      <c r="RE45" s="50"/>
      <c r="RF45" s="50"/>
      <c r="RG45" s="50"/>
      <c r="RH45" s="50"/>
      <c r="RI45" s="50"/>
      <c r="RJ45" s="50"/>
      <c r="RK45" s="50"/>
      <c r="RL45" s="50"/>
      <c r="RM45" s="50"/>
      <c r="RN45" s="50"/>
      <c r="RO45" s="50"/>
      <c r="RP45" s="50"/>
      <c r="RQ45" s="50"/>
      <c r="RR45" s="50"/>
      <c r="RS45" s="50"/>
      <c r="RT45" s="50"/>
      <c r="RU45" s="50"/>
      <c r="RV45" s="50"/>
      <c r="RW45" s="50"/>
      <c r="RX45" s="50"/>
      <c r="RY45" s="50"/>
      <c r="RZ45" s="50"/>
      <c r="SA45" s="50"/>
      <c r="SB45" s="50"/>
      <c r="SC45" s="48"/>
      <c r="SD45" s="50"/>
      <c r="SE45" s="50"/>
      <c r="SF45" s="50"/>
      <c r="SG45" s="50"/>
      <c r="SH45" s="50"/>
      <c r="SI45" s="51"/>
    </row>
    <row r="46" spans="1:503" ht="15.6" x14ac:dyDescent="0.3">
      <c r="A46" s="79" t="s">
        <v>565</v>
      </c>
      <c r="B46" s="63"/>
      <c r="C46" s="18">
        <f t="shared" si="2"/>
        <v>0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  <c r="LS46" s="50"/>
      <c r="LT46" s="50"/>
      <c r="LU46" s="50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50"/>
      <c r="MG46" s="50"/>
      <c r="MH46" s="50"/>
      <c r="MI46" s="50"/>
      <c r="MJ46" s="50"/>
      <c r="MK46" s="50"/>
      <c r="ML46" s="50"/>
      <c r="MM46" s="50"/>
      <c r="MN46" s="50"/>
      <c r="MO46" s="50"/>
      <c r="MP46" s="50"/>
      <c r="MQ46" s="50"/>
      <c r="MR46" s="50"/>
      <c r="MS46" s="50"/>
      <c r="MT46" s="50"/>
      <c r="MU46" s="50"/>
      <c r="MV46" s="50"/>
      <c r="MW46" s="50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50"/>
      <c r="NI46" s="50"/>
      <c r="NJ46" s="50"/>
      <c r="NK46" s="50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50"/>
      <c r="NW46" s="50"/>
      <c r="NX46" s="50"/>
      <c r="NY46" s="50"/>
      <c r="NZ46" s="50"/>
      <c r="OA46" s="50"/>
      <c r="OB46" s="50"/>
      <c r="OC46" s="50"/>
      <c r="OD46" s="50"/>
      <c r="OE46" s="50"/>
      <c r="OF46" s="50"/>
      <c r="OG46" s="50"/>
      <c r="OH46" s="50"/>
      <c r="OI46" s="50"/>
      <c r="OJ46" s="50"/>
      <c r="OK46" s="50"/>
      <c r="OL46" s="50"/>
      <c r="OM46" s="50"/>
      <c r="ON46" s="50"/>
      <c r="OO46" s="50"/>
      <c r="OP46" s="50"/>
      <c r="OQ46" s="50"/>
      <c r="OR46" s="50"/>
      <c r="OS46" s="50"/>
      <c r="OT46" s="50"/>
      <c r="OU46" s="50"/>
      <c r="OV46" s="50"/>
      <c r="OW46" s="50"/>
      <c r="OX46" s="50"/>
      <c r="OY46" s="50"/>
      <c r="OZ46" s="50"/>
      <c r="PA46" s="50"/>
      <c r="PB46" s="50"/>
      <c r="PC46" s="50"/>
      <c r="PD46" s="50"/>
      <c r="PE46" s="50"/>
      <c r="PF46" s="50"/>
      <c r="PG46" s="50"/>
      <c r="PH46" s="50"/>
      <c r="PI46" s="50"/>
      <c r="PJ46" s="50"/>
      <c r="PK46" s="50"/>
      <c r="PL46" s="50"/>
      <c r="PM46" s="50"/>
      <c r="PN46" s="50"/>
      <c r="PO46" s="50"/>
      <c r="PP46" s="50"/>
      <c r="PQ46" s="50"/>
      <c r="PR46" s="50"/>
      <c r="PS46" s="50"/>
      <c r="PT46" s="50"/>
      <c r="PU46" s="50"/>
      <c r="PV46" s="50"/>
      <c r="PW46" s="50"/>
      <c r="PX46" s="50"/>
      <c r="PY46" s="50"/>
      <c r="PZ46" s="50"/>
      <c r="QA46" s="50"/>
      <c r="QB46" s="50"/>
      <c r="QC46" s="50"/>
      <c r="QD46" s="50"/>
      <c r="QE46" s="50"/>
      <c r="QF46" s="50"/>
      <c r="QG46" s="50"/>
      <c r="QH46" s="50"/>
      <c r="QI46" s="50"/>
      <c r="QJ46" s="50"/>
      <c r="QK46" s="50"/>
      <c r="QL46" s="50"/>
      <c r="QM46" s="50"/>
      <c r="QN46" s="50"/>
      <c r="QO46" s="50"/>
      <c r="QP46" s="50"/>
      <c r="QQ46" s="50"/>
      <c r="QR46" s="50"/>
      <c r="QS46" s="50"/>
      <c r="QT46" s="50"/>
      <c r="QU46" s="50"/>
      <c r="QV46" s="50"/>
      <c r="QW46" s="50"/>
      <c r="QX46" s="50"/>
      <c r="QY46" s="50"/>
      <c r="QZ46" s="50"/>
      <c r="RA46" s="50"/>
      <c r="RB46" s="50"/>
      <c r="RC46" s="50"/>
      <c r="RD46" s="50"/>
      <c r="RE46" s="50"/>
      <c r="RF46" s="50"/>
      <c r="RG46" s="50"/>
      <c r="RH46" s="50"/>
      <c r="RI46" s="50"/>
      <c r="RJ46" s="50"/>
      <c r="RK46" s="50"/>
      <c r="RL46" s="50"/>
      <c r="RM46" s="50"/>
      <c r="RN46" s="50"/>
      <c r="RO46" s="50"/>
      <c r="RP46" s="50"/>
      <c r="RQ46" s="50"/>
      <c r="RR46" s="50"/>
      <c r="RS46" s="50"/>
      <c r="RT46" s="50"/>
      <c r="RU46" s="50"/>
      <c r="RV46" s="50"/>
      <c r="RW46" s="50"/>
      <c r="RX46" s="50"/>
      <c r="RY46" s="50"/>
      <c r="RZ46" s="50"/>
      <c r="SA46" s="50"/>
      <c r="SB46" s="50"/>
      <c r="SC46" s="48"/>
      <c r="SD46" s="50"/>
      <c r="SE46" s="50"/>
      <c r="SF46" s="50"/>
      <c r="SG46" s="50"/>
      <c r="SH46" s="50"/>
      <c r="SI46" s="51"/>
    </row>
    <row r="47" spans="1:503" ht="15.6" x14ac:dyDescent="0.3">
      <c r="A47" s="79" t="s">
        <v>566</v>
      </c>
      <c r="B47" s="63"/>
      <c r="C47" s="18">
        <f t="shared" si="2"/>
        <v>0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  <c r="IV47" s="50"/>
      <c r="IW47" s="50"/>
      <c r="IX47" s="50"/>
      <c r="IY47" s="50"/>
      <c r="IZ47" s="50"/>
      <c r="JA47" s="50"/>
      <c r="JB47" s="50"/>
      <c r="JC47" s="50"/>
      <c r="JD47" s="50"/>
      <c r="JE47" s="50"/>
      <c r="JF47" s="50"/>
      <c r="JG47" s="50"/>
      <c r="JH47" s="50"/>
      <c r="JI47" s="50"/>
      <c r="JJ47" s="50"/>
      <c r="JK47" s="50"/>
      <c r="JL47" s="50"/>
      <c r="JM47" s="50"/>
      <c r="JN47" s="50"/>
      <c r="JO47" s="50"/>
      <c r="JP47" s="50"/>
      <c r="JQ47" s="50"/>
      <c r="JR47" s="50"/>
      <c r="JS47" s="50"/>
      <c r="JT47" s="50"/>
      <c r="JU47" s="50"/>
      <c r="JV47" s="50"/>
      <c r="JW47" s="50"/>
      <c r="JX47" s="50"/>
      <c r="JY47" s="50"/>
      <c r="JZ47" s="50"/>
      <c r="KA47" s="50"/>
      <c r="KB47" s="50"/>
      <c r="KC47" s="50"/>
      <c r="KD47" s="50"/>
      <c r="KE47" s="50"/>
      <c r="KF47" s="50"/>
      <c r="KG47" s="50"/>
      <c r="KH47" s="50"/>
      <c r="KI47" s="50"/>
      <c r="KJ47" s="50"/>
      <c r="KK47" s="50"/>
      <c r="KL47" s="50"/>
      <c r="KM47" s="50"/>
      <c r="KN47" s="50"/>
      <c r="KO47" s="50"/>
      <c r="KP47" s="50"/>
      <c r="KQ47" s="50"/>
      <c r="KR47" s="50"/>
      <c r="KS47" s="50"/>
      <c r="KT47" s="50"/>
      <c r="KU47" s="50"/>
      <c r="KV47" s="50"/>
      <c r="KW47" s="50"/>
      <c r="KX47" s="50"/>
      <c r="KY47" s="50"/>
      <c r="KZ47" s="50"/>
      <c r="LA47" s="50"/>
      <c r="LB47" s="50"/>
      <c r="LC47" s="50"/>
      <c r="LD47" s="50"/>
      <c r="LE47" s="50"/>
      <c r="LF47" s="50"/>
      <c r="LG47" s="50"/>
      <c r="LH47" s="50"/>
      <c r="LI47" s="50"/>
      <c r="LJ47" s="50"/>
      <c r="LK47" s="50"/>
      <c r="LL47" s="50"/>
      <c r="LM47" s="50"/>
      <c r="LN47" s="50"/>
      <c r="LO47" s="50"/>
      <c r="LP47" s="50"/>
      <c r="LQ47" s="50"/>
      <c r="LR47" s="50"/>
      <c r="LS47" s="50"/>
      <c r="LT47" s="50"/>
      <c r="LU47" s="50"/>
      <c r="LV47" s="50"/>
      <c r="LW47" s="50"/>
      <c r="LX47" s="50"/>
      <c r="LY47" s="50"/>
      <c r="LZ47" s="50"/>
      <c r="MA47" s="50"/>
      <c r="MB47" s="50"/>
      <c r="MC47" s="50"/>
      <c r="MD47" s="50"/>
      <c r="ME47" s="50"/>
      <c r="MF47" s="50"/>
      <c r="MG47" s="50"/>
      <c r="MH47" s="50"/>
      <c r="MI47" s="50"/>
      <c r="MJ47" s="50"/>
      <c r="MK47" s="50"/>
      <c r="ML47" s="50"/>
      <c r="MM47" s="50"/>
      <c r="MN47" s="50"/>
      <c r="MO47" s="50"/>
      <c r="MP47" s="50"/>
      <c r="MQ47" s="50"/>
      <c r="MR47" s="50"/>
      <c r="MS47" s="50"/>
      <c r="MT47" s="50"/>
      <c r="MU47" s="50"/>
      <c r="MV47" s="50"/>
      <c r="MW47" s="50"/>
      <c r="MX47" s="50"/>
      <c r="MY47" s="50"/>
      <c r="MZ47" s="50"/>
      <c r="NA47" s="50"/>
      <c r="NB47" s="50"/>
      <c r="NC47" s="50"/>
      <c r="ND47" s="50"/>
      <c r="NE47" s="50"/>
      <c r="NF47" s="50"/>
      <c r="NG47" s="50"/>
      <c r="NH47" s="50"/>
      <c r="NI47" s="50"/>
      <c r="NJ47" s="50"/>
      <c r="NK47" s="50"/>
      <c r="NL47" s="50"/>
      <c r="NM47" s="50"/>
      <c r="NN47" s="50"/>
      <c r="NO47" s="50"/>
      <c r="NP47" s="50"/>
      <c r="NQ47" s="50"/>
      <c r="NR47" s="50"/>
      <c r="NS47" s="50"/>
      <c r="NT47" s="50"/>
      <c r="NU47" s="50"/>
      <c r="NV47" s="50"/>
      <c r="NW47" s="50"/>
      <c r="NX47" s="50"/>
      <c r="NY47" s="50"/>
      <c r="NZ47" s="50"/>
      <c r="OA47" s="50"/>
      <c r="OB47" s="50"/>
      <c r="OC47" s="50"/>
      <c r="OD47" s="50"/>
      <c r="OE47" s="50"/>
      <c r="OF47" s="50"/>
      <c r="OG47" s="50"/>
      <c r="OH47" s="50"/>
      <c r="OI47" s="50"/>
      <c r="OJ47" s="50"/>
      <c r="OK47" s="50"/>
      <c r="OL47" s="50"/>
      <c r="OM47" s="50"/>
      <c r="ON47" s="50"/>
      <c r="OO47" s="50"/>
      <c r="OP47" s="50"/>
      <c r="OQ47" s="50"/>
      <c r="OR47" s="50"/>
      <c r="OS47" s="50"/>
      <c r="OT47" s="50"/>
      <c r="OU47" s="50"/>
      <c r="OV47" s="50"/>
      <c r="OW47" s="50"/>
      <c r="OX47" s="50"/>
      <c r="OY47" s="50"/>
      <c r="OZ47" s="50"/>
      <c r="PA47" s="50"/>
      <c r="PB47" s="50"/>
      <c r="PC47" s="50"/>
      <c r="PD47" s="50"/>
      <c r="PE47" s="50"/>
      <c r="PF47" s="50"/>
      <c r="PG47" s="50"/>
      <c r="PH47" s="50"/>
      <c r="PI47" s="50"/>
      <c r="PJ47" s="50"/>
      <c r="PK47" s="50"/>
      <c r="PL47" s="50"/>
      <c r="PM47" s="50"/>
      <c r="PN47" s="50"/>
      <c r="PO47" s="50"/>
      <c r="PP47" s="50"/>
      <c r="PQ47" s="50"/>
      <c r="PR47" s="50"/>
      <c r="PS47" s="50"/>
      <c r="PT47" s="50"/>
      <c r="PU47" s="50"/>
      <c r="PV47" s="50"/>
      <c r="PW47" s="50"/>
      <c r="PX47" s="50"/>
      <c r="PY47" s="50"/>
      <c r="PZ47" s="50"/>
      <c r="QA47" s="50"/>
      <c r="QB47" s="50"/>
      <c r="QC47" s="50"/>
      <c r="QD47" s="50"/>
      <c r="QE47" s="50"/>
      <c r="QF47" s="50"/>
      <c r="QG47" s="50"/>
      <c r="QH47" s="50"/>
      <c r="QI47" s="50"/>
      <c r="QJ47" s="50"/>
      <c r="QK47" s="50"/>
      <c r="QL47" s="50"/>
      <c r="QM47" s="50"/>
      <c r="QN47" s="50"/>
      <c r="QO47" s="50"/>
      <c r="QP47" s="50"/>
      <c r="QQ47" s="50"/>
      <c r="QR47" s="50"/>
      <c r="QS47" s="50"/>
      <c r="QT47" s="50"/>
      <c r="QU47" s="50"/>
      <c r="QV47" s="50"/>
      <c r="QW47" s="50"/>
      <c r="QX47" s="50"/>
      <c r="QY47" s="50"/>
      <c r="QZ47" s="50"/>
      <c r="RA47" s="50"/>
      <c r="RB47" s="50"/>
      <c r="RC47" s="50"/>
      <c r="RD47" s="50"/>
      <c r="RE47" s="50"/>
      <c r="RF47" s="50"/>
      <c r="RG47" s="50"/>
      <c r="RH47" s="50"/>
      <c r="RI47" s="50"/>
      <c r="RJ47" s="50"/>
      <c r="RK47" s="50"/>
      <c r="RL47" s="50"/>
      <c r="RM47" s="50"/>
      <c r="RN47" s="50"/>
      <c r="RO47" s="50"/>
      <c r="RP47" s="50"/>
      <c r="RQ47" s="50"/>
      <c r="RR47" s="50"/>
      <c r="RS47" s="50"/>
      <c r="RT47" s="50"/>
      <c r="RU47" s="50"/>
      <c r="RV47" s="50"/>
      <c r="RW47" s="50"/>
      <c r="RX47" s="50"/>
      <c r="RY47" s="50"/>
      <c r="RZ47" s="50"/>
      <c r="SA47" s="50"/>
      <c r="SB47" s="50"/>
      <c r="SC47" s="48"/>
      <c r="SD47" s="50"/>
      <c r="SE47" s="50"/>
      <c r="SF47" s="50"/>
      <c r="SG47" s="50"/>
      <c r="SH47" s="50"/>
      <c r="SI47" s="51"/>
    </row>
    <row r="48" spans="1:503" ht="15.6" x14ac:dyDescent="0.3">
      <c r="A48" s="79" t="s">
        <v>567</v>
      </c>
      <c r="B48" s="63"/>
      <c r="C48" s="18">
        <f t="shared" si="2"/>
        <v>0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  <c r="NW48" s="50"/>
      <c r="NX48" s="50"/>
      <c r="NY48" s="50"/>
      <c r="NZ48" s="50"/>
      <c r="OA48" s="50"/>
      <c r="OB48" s="50"/>
      <c r="OC48" s="50"/>
      <c r="OD48" s="50"/>
      <c r="OE48" s="50"/>
      <c r="OF48" s="50"/>
      <c r="OG48" s="50"/>
      <c r="OH48" s="50"/>
      <c r="OI48" s="50"/>
      <c r="OJ48" s="50"/>
      <c r="OK48" s="50"/>
      <c r="OL48" s="50"/>
      <c r="OM48" s="50"/>
      <c r="ON48" s="50"/>
      <c r="OO48" s="50"/>
      <c r="OP48" s="50"/>
      <c r="OQ48" s="50"/>
      <c r="OR48" s="50"/>
      <c r="OS48" s="50"/>
      <c r="OT48" s="50"/>
      <c r="OU48" s="50"/>
      <c r="OV48" s="50"/>
      <c r="OW48" s="50"/>
      <c r="OX48" s="50"/>
      <c r="OY48" s="50"/>
      <c r="OZ48" s="50"/>
      <c r="PA48" s="50"/>
      <c r="PB48" s="50"/>
      <c r="PC48" s="50"/>
      <c r="PD48" s="50"/>
      <c r="PE48" s="50"/>
      <c r="PF48" s="50"/>
      <c r="PG48" s="50"/>
      <c r="PH48" s="50"/>
      <c r="PI48" s="50"/>
      <c r="PJ48" s="50"/>
      <c r="PK48" s="50"/>
      <c r="PL48" s="50"/>
      <c r="PM48" s="50"/>
      <c r="PN48" s="50"/>
      <c r="PO48" s="50"/>
      <c r="PP48" s="50"/>
      <c r="PQ48" s="50"/>
      <c r="PR48" s="50"/>
      <c r="PS48" s="50"/>
      <c r="PT48" s="50"/>
      <c r="PU48" s="50"/>
      <c r="PV48" s="50"/>
      <c r="PW48" s="50"/>
      <c r="PX48" s="50"/>
      <c r="PY48" s="50"/>
      <c r="PZ48" s="50"/>
      <c r="QA48" s="50"/>
      <c r="QB48" s="50"/>
      <c r="QC48" s="50"/>
      <c r="QD48" s="50"/>
      <c r="QE48" s="50"/>
      <c r="QF48" s="50"/>
      <c r="QG48" s="50"/>
      <c r="QH48" s="50"/>
      <c r="QI48" s="50"/>
      <c r="QJ48" s="50"/>
      <c r="QK48" s="50"/>
      <c r="QL48" s="50"/>
      <c r="QM48" s="50"/>
      <c r="QN48" s="50"/>
      <c r="QO48" s="50"/>
      <c r="QP48" s="50"/>
      <c r="QQ48" s="50"/>
      <c r="QR48" s="50"/>
      <c r="QS48" s="50"/>
      <c r="QT48" s="50"/>
      <c r="QU48" s="50"/>
      <c r="QV48" s="50"/>
      <c r="QW48" s="50"/>
      <c r="QX48" s="50"/>
      <c r="QY48" s="50"/>
      <c r="QZ48" s="50"/>
      <c r="RA48" s="50"/>
      <c r="RB48" s="50"/>
      <c r="RC48" s="50"/>
      <c r="RD48" s="50"/>
      <c r="RE48" s="50"/>
      <c r="RF48" s="50"/>
      <c r="RG48" s="50"/>
      <c r="RH48" s="50"/>
      <c r="RI48" s="50"/>
      <c r="RJ48" s="50"/>
      <c r="RK48" s="50"/>
      <c r="RL48" s="50"/>
      <c r="RM48" s="50"/>
      <c r="RN48" s="50"/>
      <c r="RO48" s="50"/>
      <c r="RP48" s="50"/>
      <c r="RQ48" s="50"/>
      <c r="RR48" s="50"/>
      <c r="RS48" s="50"/>
      <c r="RT48" s="50"/>
      <c r="RU48" s="50"/>
      <c r="RV48" s="50"/>
      <c r="RW48" s="50"/>
      <c r="RX48" s="50"/>
      <c r="RY48" s="50"/>
      <c r="RZ48" s="50"/>
      <c r="SA48" s="50"/>
      <c r="SB48" s="50"/>
      <c r="SC48" s="48"/>
      <c r="SD48" s="50"/>
      <c r="SE48" s="50"/>
      <c r="SF48" s="50"/>
      <c r="SG48" s="50"/>
      <c r="SH48" s="50"/>
      <c r="SI48" s="51"/>
    </row>
    <row r="49" spans="1:503" ht="15.6" x14ac:dyDescent="0.3">
      <c r="A49" s="79" t="s">
        <v>568</v>
      </c>
      <c r="B49" s="63"/>
      <c r="C49" s="18">
        <f t="shared" si="2"/>
        <v>0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48"/>
      <c r="SD49" s="50"/>
      <c r="SE49" s="50"/>
      <c r="SF49" s="50"/>
      <c r="SG49" s="50"/>
      <c r="SH49" s="50"/>
      <c r="SI49" s="51"/>
    </row>
    <row r="50" spans="1:503" ht="15.6" x14ac:dyDescent="0.3">
      <c r="A50" s="79" t="s">
        <v>569</v>
      </c>
      <c r="B50" s="63"/>
      <c r="C50" s="18">
        <f t="shared" si="2"/>
        <v>0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50"/>
      <c r="RD50" s="50"/>
      <c r="RE50" s="50"/>
      <c r="RF50" s="50"/>
      <c r="RG50" s="50"/>
      <c r="RH50" s="50"/>
      <c r="RI50" s="50"/>
      <c r="RJ50" s="50"/>
      <c r="RK50" s="50"/>
      <c r="RL50" s="50"/>
      <c r="RM50" s="50"/>
      <c r="RN50" s="50"/>
      <c r="RO50" s="50"/>
      <c r="RP50" s="50"/>
      <c r="RQ50" s="50"/>
      <c r="RR50" s="50"/>
      <c r="RS50" s="50"/>
      <c r="RT50" s="50"/>
      <c r="RU50" s="50"/>
      <c r="RV50" s="50"/>
      <c r="RW50" s="50"/>
      <c r="RX50" s="50"/>
      <c r="RY50" s="50"/>
      <c r="RZ50" s="50"/>
      <c r="SA50" s="50"/>
      <c r="SB50" s="50"/>
      <c r="SC50" s="48"/>
      <c r="SD50" s="50"/>
      <c r="SE50" s="50"/>
      <c r="SF50" s="50"/>
      <c r="SG50" s="50"/>
      <c r="SH50" s="50"/>
      <c r="SI50" s="51"/>
    </row>
    <row r="51" spans="1:503" ht="15.6" x14ac:dyDescent="0.3">
      <c r="A51" s="79" t="s">
        <v>570</v>
      </c>
      <c r="B51" s="63"/>
      <c r="C51" s="18">
        <f t="shared" si="2"/>
        <v>0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50"/>
      <c r="JH51" s="50"/>
      <c r="JI51" s="50"/>
      <c r="JJ51" s="50"/>
      <c r="JK51" s="50"/>
      <c r="JL51" s="50"/>
      <c r="JM51" s="50"/>
      <c r="JN51" s="50"/>
      <c r="JO51" s="50"/>
      <c r="JP51" s="50"/>
      <c r="JQ51" s="50"/>
      <c r="JR51" s="50"/>
      <c r="JS51" s="50"/>
      <c r="JT51" s="50"/>
      <c r="JU51" s="50"/>
      <c r="JV51" s="50"/>
      <c r="JW51" s="50"/>
      <c r="JX51" s="50"/>
      <c r="JY51" s="50"/>
      <c r="JZ51" s="50"/>
      <c r="KA51" s="50"/>
      <c r="KB51" s="50"/>
      <c r="KC51" s="50"/>
      <c r="KD51" s="50"/>
      <c r="KE51" s="50"/>
      <c r="KF51" s="50"/>
      <c r="KG51" s="50"/>
      <c r="KH51" s="50"/>
      <c r="KI51" s="50"/>
      <c r="KJ51" s="50"/>
      <c r="KK51" s="50"/>
      <c r="KL51" s="50"/>
      <c r="KM51" s="50"/>
      <c r="KN51" s="50"/>
      <c r="KO51" s="50"/>
      <c r="KP51" s="50"/>
      <c r="KQ51" s="50"/>
      <c r="KR51" s="50"/>
      <c r="KS51" s="50"/>
      <c r="KT51" s="50"/>
      <c r="KU51" s="50"/>
      <c r="KV51" s="50"/>
      <c r="KW51" s="50"/>
      <c r="KX51" s="50"/>
      <c r="KY51" s="50"/>
      <c r="KZ51" s="50"/>
      <c r="LA51" s="50"/>
      <c r="LB51" s="50"/>
      <c r="LC51" s="50"/>
      <c r="LD51" s="50"/>
      <c r="LE51" s="50"/>
      <c r="LF51" s="50"/>
      <c r="LG51" s="50"/>
      <c r="LH51" s="50"/>
      <c r="LI51" s="50"/>
      <c r="LJ51" s="50"/>
      <c r="LK51" s="50"/>
      <c r="LL51" s="50"/>
      <c r="LM51" s="50"/>
      <c r="LN51" s="50"/>
      <c r="LO51" s="50"/>
      <c r="LP51" s="50"/>
      <c r="LQ51" s="50"/>
      <c r="LR51" s="50"/>
      <c r="LS51" s="50"/>
      <c r="LT51" s="50"/>
      <c r="LU51" s="50"/>
      <c r="LV51" s="50"/>
      <c r="LW51" s="50"/>
      <c r="LX51" s="50"/>
      <c r="LY51" s="50"/>
      <c r="LZ51" s="50"/>
      <c r="MA51" s="50"/>
      <c r="MB51" s="50"/>
      <c r="MC51" s="50"/>
      <c r="MD51" s="50"/>
      <c r="ME51" s="50"/>
      <c r="MF51" s="50"/>
      <c r="MG51" s="50"/>
      <c r="MH51" s="50"/>
      <c r="MI51" s="50"/>
      <c r="MJ51" s="50"/>
      <c r="MK51" s="50"/>
      <c r="ML51" s="50"/>
      <c r="MM51" s="50"/>
      <c r="MN51" s="50"/>
      <c r="MO51" s="50"/>
      <c r="MP51" s="50"/>
      <c r="MQ51" s="50"/>
      <c r="MR51" s="50"/>
      <c r="MS51" s="50"/>
      <c r="MT51" s="50"/>
      <c r="MU51" s="50"/>
      <c r="MV51" s="50"/>
      <c r="MW51" s="50"/>
      <c r="MX51" s="50"/>
      <c r="MY51" s="50"/>
      <c r="MZ51" s="50"/>
      <c r="NA51" s="50"/>
      <c r="NB51" s="50"/>
      <c r="NC51" s="50"/>
      <c r="ND51" s="50"/>
      <c r="NE51" s="50"/>
      <c r="NF51" s="50"/>
      <c r="NG51" s="50"/>
      <c r="NH51" s="50"/>
      <c r="NI51" s="50"/>
      <c r="NJ51" s="50"/>
      <c r="NK51" s="50"/>
      <c r="NL51" s="50"/>
      <c r="NM51" s="50"/>
      <c r="NN51" s="50"/>
      <c r="NO51" s="50"/>
      <c r="NP51" s="50"/>
      <c r="NQ51" s="50"/>
      <c r="NR51" s="50"/>
      <c r="NS51" s="50"/>
      <c r="NT51" s="50"/>
      <c r="NU51" s="50"/>
      <c r="NV51" s="50"/>
      <c r="NW51" s="50"/>
      <c r="NX51" s="50"/>
      <c r="NY51" s="50"/>
      <c r="NZ51" s="50"/>
      <c r="OA51" s="50"/>
      <c r="OB51" s="50"/>
      <c r="OC51" s="50"/>
      <c r="OD51" s="50"/>
      <c r="OE51" s="50"/>
      <c r="OF51" s="50"/>
      <c r="OG51" s="50"/>
      <c r="OH51" s="50"/>
      <c r="OI51" s="50"/>
      <c r="OJ51" s="50"/>
      <c r="OK51" s="50"/>
      <c r="OL51" s="50"/>
      <c r="OM51" s="50"/>
      <c r="ON51" s="50"/>
      <c r="OO51" s="50"/>
      <c r="OP51" s="50"/>
      <c r="OQ51" s="50"/>
      <c r="OR51" s="50"/>
      <c r="OS51" s="50"/>
      <c r="OT51" s="50"/>
      <c r="OU51" s="50"/>
      <c r="OV51" s="50"/>
      <c r="OW51" s="50"/>
      <c r="OX51" s="50"/>
      <c r="OY51" s="50"/>
      <c r="OZ51" s="50"/>
      <c r="PA51" s="50"/>
      <c r="PB51" s="50"/>
      <c r="PC51" s="50"/>
      <c r="PD51" s="50"/>
      <c r="PE51" s="50"/>
      <c r="PF51" s="50"/>
      <c r="PG51" s="50"/>
      <c r="PH51" s="50"/>
      <c r="PI51" s="50"/>
      <c r="PJ51" s="50"/>
      <c r="PK51" s="50"/>
      <c r="PL51" s="50"/>
      <c r="PM51" s="50"/>
      <c r="PN51" s="50"/>
      <c r="PO51" s="50"/>
      <c r="PP51" s="50"/>
      <c r="PQ51" s="50"/>
      <c r="PR51" s="50"/>
      <c r="PS51" s="50"/>
      <c r="PT51" s="50"/>
      <c r="PU51" s="50"/>
      <c r="PV51" s="50"/>
      <c r="PW51" s="50"/>
      <c r="PX51" s="50"/>
      <c r="PY51" s="50"/>
      <c r="PZ51" s="50"/>
      <c r="QA51" s="50"/>
      <c r="QB51" s="50"/>
      <c r="QC51" s="50"/>
      <c r="QD51" s="50"/>
      <c r="QE51" s="50"/>
      <c r="QF51" s="50"/>
      <c r="QG51" s="50"/>
      <c r="QH51" s="50"/>
      <c r="QI51" s="50"/>
      <c r="QJ51" s="50"/>
      <c r="QK51" s="50"/>
      <c r="QL51" s="50"/>
      <c r="QM51" s="50"/>
      <c r="QN51" s="50"/>
      <c r="QO51" s="50"/>
      <c r="QP51" s="50"/>
      <c r="QQ51" s="50"/>
      <c r="QR51" s="50"/>
      <c r="QS51" s="50"/>
      <c r="QT51" s="50"/>
      <c r="QU51" s="50"/>
      <c r="QV51" s="50"/>
      <c r="QW51" s="50"/>
      <c r="QX51" s="50"/>
      <c r="QY51" s="50"/>
      <c r="QZ51" s="50"/>
      <c r="RA51" s="50"/>
      <c r="RB51" s="50"/>
      <c r="RC51" s="50"/>
      <c r="RD51" s="50"/>
      <c r="RE51" s="50"/>
      <c r="RF51" s="50"/>
      <c r="RG51" s="50"/>
      <c r="RH51" s="50"/>
      <c r="RI51" s="50"/>
      <c r="RJ51" s="50"/>
      <c r="RK51" s="50"/>
      <c r="RL51" s="50"/>
      <c r="RM51" s="50"/>
      <c r="RN51" s="50"/>
      <c r="RO51" s="50"/>
      <c r="RP51" s="50"/>
      <c r="RQ51" s="50"/>
      <c r="RR51" s="50"/>
      <c r="RS51" s="50"/>
      <c r="RT51" s="50"/>
      <c r="RU51" s="50"/>
      <c r="RV51" s="50"/>
      <c r="RW51" s="50"/>
      <c r="RX51" s="50"/>
      <c r="RY51" s="50"/>
      <c r="RZ51" s="50"/>
      <c r="SA51" s="50"/>
      <c r="SB51" s="50"/>
      <c r="SC51" s="48"/>
      <c r="SD51" s="50"/>
      <c r="SE51" s="50"/>
      <c r="SF51" s="50"/>
      <c r="SG51" s="50"/>
      <c r="SH51" s="50"/>
      <c r="SI51" s="51"/>
    </row>
    <row r="52" spans="1:503" ht="15.6" x14ac:dyDescent="0.3">
      <c r="A52" s="79" t="s">
        <v>571</v>
      </c>
      <c r="B52" s="63"/>
      <c r="C52" s="18">
        <f t="shared" si="2"/>
        <v>0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  <c r="LC52" s="50"/>
      <c r="LD52" s="50"/>
      <c r="LE52" s="50"/>
      <c r="LF52" s="50"/>
      <c r="LG52" s="50"/>
      <c r="LH52" s="50"/>
      <c r="LI52" s="50"/>
      <c r="LJ52" s="50"/>
      <c r="LK52" s="50"/>
      <c r="LL52" s="50"/>
      <c r="LM52" s="50"/>
      <c r="LN52" s="50"/>
      <c r="LO52" s="50"/>
      <c r="LP52" s="50"/>
      <c r="LQ52" s="50"/>
      <c r="LR52" s="50"/>
      <c r="LS52" s="50"/>
      <c r="LT52" s="50"/>
      <c r="LU52" s="50"/>
      <c r="LV52" s="50"/>
      <c r="LW52" s="50"/>
      <c r="LX52" s="50"/>
      <c r="LY52" s="50"/>
      <c r="LZ52" s="50"/>
      <c r="MA52" s="50"/>
      <c r="MB52" s="50"/>
      <c r="MC52" s="50"/>
      <c r="MD52" s="50"/>
      <c r="ME52" s="50"/>
      <c r="MF52" s="50"/>
      <c r="MG52" s="50"/>
      <c r="MH52" s="50"/>
      <c r="MI52" s="50"/>
      <c r="MJ52" s="50"/>
      <c r="MK52" s="50"/>
      <c r="ML52" s="50"/>
      <c r="MM52" s="50"/>
      <c r="MN52" s="50"/>
      <c r="MO52" s="50"/>
      <c r="MP52" s="50"/>
      <c r="MQ52" s="50"/>
      <c r="MR52" s="50"/>
      <c r="MS52" s="50"/>
      <c r="MT52" s="50"/>
      <c r="MU52" s="50"/>
      <c r="MV52" s="50"/>
      <c r="MW52" s="50"/>
      <c r="MX52" s="50"/>
      <c r="MY52" s="50"/>
      <c r="MZ52" s="50"/>
      <c r="NA52" s="50"/>
      <c r="NB52" s="50"/>
      <c r="NC52" s="50"/>
      <c r="ND52" s="50"/>
      <c r="NE52" s="50"/>
      <c r="NF52" s="50"/>
      <c r="NG52" s="50"/>
      <c r="NH52" s="50"/>
      <c r="NI52" s="50"/>
      <c r="NJ52" s="50"/>
      <c r="NK52" s="50"/>
      <c r="NL52" s="50"/>
      <c r="NM52" s="50"/>
      <c r="NN52" s="50"/>
      <c r="NO52" s="50"/>
      <c r="NP52" s="50"/>
      <c r="NQ52" s="50"/>
      <c r="NR52" s="50"/>
      <c r="NS52" s="50"/>
      <c r="NT52" s="50"/>
      <c r="NU52" s="50"/>
      <c r="NV52" s="50"/>
      <c r="NW52" s="50"/>
      <c r="NX52" s="50"/>
      <c r="NY52" s="50"/>
      <c r="NZ52" s="50"/>
      <c r="OA52" s="50"/>
      <c r="OB52" s="50"/>
      <c r="OC52" s="50"/>
      <c r="OD52" s="50"/>
      <c r="OE52" s="50"/>
      <c r="OF52" s="50"/>
      <c r="OG52" s="50"/>
      <c r="OH52" s="50"/>
      <c r="OI52" s="50"/>
      <c r="OJ52" s="50"/>
      <c r="OK52" s="50"/>
      <c r="OL52" s="50"/>
      <c r="OM52" s="50"/>
      <c r="ON52" s="50"/>
      <c r="OO52" s="50"/>
      <c r="OP52" s="50"/>
      <c r="OQ52" s="50"/>
      <c r="OR52" s="50"/>
      <c r="OS52" s="50"/>
      <c r="OT52" s="50"/>
      <c r="OU52" s="50"/>
      <c r="OV52" s="50"/>
      <c r="OW52" s="50"/>
      <c r="OX52" s="50"/>
      <c r="OY52" s="50"/>
      <c r="OZ52" s="50"/>
      <c r="PA52" s="50"/>
      <c r="PB52" s="50"/>
      <c r="PC52" s="50"/>
      <c r="PD52" s="50"/>
      <c r="PE52" s="50"/>
      <c r="PF52" s="50"/>
      <c r="PG52" s="50"/>
      <c r="PH52" s="50"/>
      <c r="PI52" s="50"/>
      <c r="PJ52" s="50"/>
      <c r="PK52" s="50"/>
      <c r="PL52" s="50"/>
      <c r="PM52" s="50"/>
      <c r="PN52" s="50"/>
      <c r="PO52" s="50"/>
      <c r="PP52" s="50"/>
      <c r="PQ52" s="50"/>
      <c r="PR52" s="50"/>
      <c r="PS52" s="50"/>
      <c r="PT52" s="50"/>
      <c r="PU52" s="50"/>
      <c r="PV52" s="50"/>
      <c r="PW52" s="50"/>
      <c r="PX52" s="50"/>
      <c r="PY52" s="50"/>
      <c r="PZ52" s="50"/>
      <c r="QA52" s="50"/>
      <c r="QB52" s="50"/>
      <c r="QC52" s="50"/>
      <c r="QD52" s="50"/>
      <c r="QE52" s="50"/>
      <c r="QF52" s="50"/>
      <c r="QG52" s="50"/>
      <c r="QH52" s="50"/>
      <c r="QI52" s="50"/>
      <c r="QJ52" s="50"/>
      <c r="QK52" s="50"/>
      <c r="QL52" s="50"/>
      <c r="QM52" s="50"/>
      <c r="QN52" s="50"/>
      <c r="QO52" s="50"/>
      <c r="QP52" s="50"/>
      <c r="QQ52" s="50"/>
      <c r="QR52" s="50"/>
      <c r="QS52" s="50"/>
      <c r="QT52" s="50"/>
      <c r="QU52" s="50"/>
      <c r="QV52" s="50"/>
      <c r="QW52" s="50"/>
      <c r="QX52" s="50"/>
      <c r="QY52" s="50"/>
      <c r="QZ52" s="50"/>
      <c r="RA52" s="50"/>
      <c r="RB52" s="50"/>
      <c r="RC52" s="50"/>
      <c r="RD52" s="50"/>
      <c r="RE52" s="50"/>
      <c r="RF52" s="50"/>
      <c r="RG52" s="50"/>
      <c r="RH52" s="50"/>
      <c r="RI52" s="50"/>
      <c r="RJ52" s="50"/>
      <c r="RK52" s="50"/>
      <c r="RL52" s="50"/>
      <c r="RM52" s="50"/>
      <c r="RN52" s="50"/>
      <c r="RO52" s="50"/>
      <c r="RP52" s="50"/>
      <c r="RQ52" s="50"/>
      <c r="RR52" s="50"/>
      <c r="RS52" s="50"/>
      <c r="RT52" s="50"/>
      <c r="RU52" s="50"/>
      <c r="RV52" s="50"/>
      <c r="RW52" s="50"/>
      <c r="RX52" s="50"/>
      <c r="RY52" s="50"/>
      <c r="RZ52" s="50"/>
      <c r="SA52" s="50"/>
      <c r="SB52" s="50"/>
      <c r="SC52" s="48"/>
      <c r="SD52" s="50"/>
      <c r="SE52" s="50"/>
      <c r="SF52" s="50"/>
      <c r="SG52" s="50"/>
      <c r="SH52" s="50"/>
      <c r="SI52" s="51"/>
    </row>
    <row r="53" spans="1:503" ht="15.6" x14ac:dyDescent="0.3">
      <c r="A53" s="79" t="s">
        <v>572</v>
      </c>
      <c r="B53" s="63"/>
      <c r="C53" s="18">
        <f t="shared" si="2"/>
        <v>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  <c r="NW53" s="50"/>
      <c r="NX53" s="50"/>
      <c r="NY53" s="50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50"/>
      <c r="OK53" s="50"/>
      <c r="OL53" s="50"/>
      <c r="OM53" s="50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50"/>
      <c r="OY53" s="50"/>
      <c r="OZ53" s="50"/>
      <c r="PA53" s="50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50"/>
      <c r="PM53" s="50"/>
      <c r="PN53" s="50"/>
      <c r="PO53" s="50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50"/>
      <c r="QA53" s="50"/>
      <c r="QB53" s="50"/>
      <c r="QC53" s="50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50"/>
      <c r="QO53" s="50"/>
      <c r="QP53" s="50"/>
      <c r="QQ53" s="50"/>
      <c r="QR53" s="50"/>
      <c r="QS53" s="50"/>
      <c r="QT53" s="50"/>
      <c r="QU53" s="50"/>
      <c r="QV53" s="50"/>
      <c r="QW53" s="50"/>
      <c r="QX53" s="50"/>
      <c r="QY53" s="50"/>
      <c r="QZ53" s="50"/>
      <c r="RA53" s="50"/>
      <c r="RB53" s="50"/>
      <c r="RC53" s="50"/>
      <c r="RD53" s="50"/>
      <c r="RE53" s="50"/>
      <c r="RF53" s="50"/>
      <c r="RG53" s="50"/>
      <c r="RH53" s="50"/>
      <c r="RI53" s="50"/>
      <c r="RJ53" s="50"/>
      <c r="RK53" s="50"/>
      <c r="RL53" s="50"/>
      <c r="RM53" s="50"/>
      <c r="RN53" s="50"/>
      <c r="RO53" s="50"/>
      <c r="RP53" s="50"/>
      <c r="RQ53" s="50"/>
      <c r="RR53" s="50"/>
      <c r="RS53" s="50"/>
      <c r="RT53" s="50"/>
      <c r="RU53" s="50"/>
      <c r="RV53" s="50"/>
      <c r="RW53" s="50"/>
      <c r="RX53" s="50"/>
      <c r="RY53" s="50"/>
      <c r="RZ53" s="50"/>
      <c r="SA53" s="50"/>
      <c r="SB53" s="50"/>
      <c r="SC53" s="48"/>
      <c r="SD53" s="50"/>
      <c r="SE53" s="50"/>
      <c r="SF53" s="50"/>
      <c r="SG53" s="50"/>
      <c r="SH53" s="50"/>
      <c r="SI53" s="51"/>
    </row>
    <row r="54" spans="1:503" ht="15.6" x14ac:dyDescent="0.3">
      <c r="A54" s="79" t="s">
        <v>573</v>
      </c>
      <c r="B54" s="63"/>
      <c r="C54" s="18">
        <f t="shared" si="2"/>
        <v>0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0"/>
      <c r="LJ54" s="50"/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0"/>
      <c r="LX54" s="50"/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0"/>
      <c r="ML54" s="50"/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50"/>
      <c r="NI54" s="50"/>
      <c r="NJ54" s="50"/>
      <c r="NK54" s="50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50"/>
      <c r="NW54" s="50"/>
      <c r="NX54" s="50"/>
      <c r="NY54" s="50"/>
      <c r="NZ54" s="50"/>
      <c r="OA54" s="50"/>
      <c r="OB54" s="50"/>
      <c r="OC54" s="50"/>
      <c r="OD54" s="50"/>
      <c r="OE54" s="50"/>
      <c r="OF54" s="50"/>
      <c r="OG54" s="50"/>
      <c r="OH54" s="50"/>
      <c r="OI54" s="50"/>
      <c r="OJ54" s="50"/>
      <c r="OK54" s="50"/>
      <c r="OL54" s="50"/>
      <c r="OM54" s="50"/>
      <c r="ON54" s="50"/>
      <c r="OO54" s="50"/>
      <c r="OP54" s="50"/>
      <c r="OQ54" s="50"/>
      <c r="OR54" s="50"/>
      <c r="OS54" s="50"/>
      <c r="OT54" s="50"/>
      <c r="OU54" s="50"/>
      <c r="OV54" s="50"/>
      <c r="OW54" s="50"/>
      <c r="OX54" s="50"/>
      <c r="OY54" s="50"/>
      <c r="OZ54" s="50"/>
      <c r="PA54" s="50"/>
      <c r="PB54" s="50"/>
      <c r="PC54" s="50"/>
      <c r="PD54" s="50"/>
      <c r="PE54" s="50"/>
      <c r="PF54" s="50"/>
      <c r="PG54" s="50"/>
      <c r="PH54" s="50"/>
      <c r="PI54" s="50"/>
      <c r="PJ54" s="50"/>
      <c r="PK54" s="50"/>
      <c r="PL54" s="50"/>
      <c r="PM54" s="50"/>
      <c r="PN54" s="50"/>
      <c r="PO54" s="50"/>
      <c r="PP54" s="50"/>
      <c r="PQ54" s="50"/>
      <c r="PR54" s="50"/>
      <c r="PS54" s="50"/>
      <c r="PT54" s="50"/>
      <c r="PU54" s="50"/>
      <c r="PV54" s="50"/>
      <c r="PW54" s="50"/>
      <c r="PX54" s="50"/>
      <c r="PY54" s="50"/>
      <c r="PZ54" s="50"/>
      <c r="QA54" s="50"/>
      <c r="QB54" s="50"/>
      <c r="QC54" s="50"/>
      <c r="QD54" s="50"/>
      <c r="QE54" s="50"/>
      <c r="QF54" s="50"/>
      <c r="QG54" s="50"/>
      <c r="QH54" s="50"/>
      <c r="QI54" s="50"/>
      <c r="QJ54" s="50"/>
      <c r="QK54" s="50"/>
      <c r="QL54" s="50"/>
      <c r="QM54" s="50"/>
      <c r="QN54" s="50"/>
      <c r="QO54" s="50"/>
      <c r="QP54" s="50"/>
      <c r="QQ54" s="50"/>
      <c r="QR54" s="50"/>
      <c r="QS54" s="50"/>
      <c r="QT54" s="50"/>
      <c r="QU54" s="50"/>
      <c r="QV54" s="50"/>
      <c r="QW54" s="50"/>
      <c r="QX54" s="50"/>
      <c r="QY54" s="50"/>
      <c r="QZ54" s="50"/>
      <c r="RA54" s="50"/>
      <c r="RB54" s="50"/>
      <c r="RC54" s="50"/>
      <c r="RD54" s="50"/>
      <c r="RE54" s="50"/>
      <c r="RF54" s="50"/>
      <c r="RG54" s="50"/>
      <c r="RH54" s="50"/>
      <c r="RI54" s="50"/>
      <c r="RJ54" s="50"/>
      <c r="RK54" s="50"/>
      <c r="RL54" s="50"/>
      <c r="RM54" s="50"/>
      <c r="RN54" s="50"/>
      <c r="RO54" s="50"/>
      <c r="RP54" s="50"/>
      <c r="RQ54" s="50"/>
      <c r="RR54" s="50"/>
      <c r="RS54" s="50"/>
      <c r="RT54" s="50"/>
      <c r="RU54" s="50"/>
      <c r="RV54" s="50"/>
      <c r="RW54" s="50"/>
      <c r="RX54" s="50"/>
      <c r="RY54" s="50"/>
      <c r="RZ54" s="50"/>
      <c r="SA54" s="50"/>
      <c r="SB54" s="50"/>
      <c r="SC54" s="48"/>
      <c r="SD54" s="50"/>
      <c r="SE54" s="50"/>
      <c r="SF54" s="50"/>
      <c r="SG54" s="50"/>
      <c r="SH54" s="50"/>
      <c r="SI54" s="51"/>
    </row>
    <row r="55" spans="1:503" ht="15.6" x14ac:dyDescent="0.3">
      <c r="A55" s="80" t="s">
        <v>632</v>
      </c>
      <c r="B55" s="53"/>
      <c r="C55" s="21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  <c r="NX55" s="50"/>
      <c r="NY55" s="50"/>
      <c r="NZ55" s="50"/>
      <c r="OA55" s="50"/>
      <c r="OB55" s="50"/>
      <c r="OC55" s="50"/>
      <c r="OD55" s="50"/>
      <c r="OE55" s="50"/>
      <c r="OF55" s="50"/>
      <c r="OG55" s="50"/>
      <c r="OH55" s="50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  <c r="QU55" s="50"/>
      <c r="QV55" s="50"/>
      <c r="QW55" s="50"/>
      <c r="QX55" s="50"/>
      <c r="QY55" s="50"/>
      <c r="QZ55" s="50"/>
      <c r="RA55" s="50"/>
      <c r="RB55" s="50"/>
      <c r="RC55" s="50"/>
      <c r="RD55" s="50"/>
      <c r="RE55" s="50"/>
      <c r="RF55" s="50"/>
      <c r="RG55" s="50"/>
      <c r="RH55" s="50"/>
      <c r="RI55" s="50"/>
      <c r="RJ55" s="50"/>
      <c r="RK55" s="50"/>
      <c r="RL55" s="50"/>
      <c r="RM55" s="50"/>
      <c r="RN55" s="50"/>
      <c r="RO55" s="50"/>
      <c r="RP55" s="50"/>
      <c r="RQ55" s="50"/>
      <c r="RR55" s="50"/>
      <c r="RS55" s="50"/>
      <c r="RT55" s="50"/>
      <c r="RU55" s="50"/>
      <c r="RV55" s="50"/>
      <c r="RW55" s="50"/>
      <c r="RX55" s="50"/>
      <c r="RY55" s="50"/>
      <c r="RZ55" s="50"/>
      <c r="SA55" s="50"/>
      <c r="SB55" s="50"/>
      <c r="SC55" s="48"/>
      <c r="SD55" s="50"/>
      <c r="SE55" s="50"/>
      <c r="SF55" s="50"/>
      <c r="SG55" s="50"/>
      <c r="SH55" s="50"/>
      <c r="SI55" s="51"/>
    </row>
    <row r="56" spans="1:503" ht="15.6" x14ac:dyDescent="0.3">
      <c r="A56" s="62" t="s">
        <v>574</v>
      </c>
      <c r="B56" s="63"/>
      <c r="C56" s="18">
        <f>B56+SUM(D56:SI56)</f>
        <v>0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48"/>
      <c r="SD56" s="50"/>
      <c r="SE56" s="50"/>
      <c r="SF56" s="50"/>
      <c r="SG56" s="50"/>
      <c r="SH56" s="50"/>
      <c r="SI56" s="51"/>
    </row>
    <row r="57" spans="1:503" ht="15.6" x14ac:dyDescent="0.3">
      <c r="A57" s="62" t="s">
        <v>575</v>
      </c>
      <c r="B57" s="63"/>
      <c r="C57" s="18">
        <f t="shared" ref="C57:C119" si="3">B57+SUM(D57:SI57)</f>
        <v>0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48"/>
      <c r="SD57" s="50"/>
      <c r="SE57" s="50"/>
      <c r="SF57" s="50"/>
      <c r="SG57" s="50"/>
      <c r="SH57" s="50"/>
      <c r="SI57" s="51"/>
    </row>
    <row r="58" spans="1:503" ht="15.6" x14ac:dyDescent="0.3">
      <c r="A58" s="62" t="s">
        <v>576</v>
      </c>
      <c r="B58" s="63"/>
      <c r="C58" s="18">
        <f t="shared" si="3"/>
        <v>0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50"/>
      <c r="LE58" s="50"/>
      <c r="LF58" s="50"/>
      <c r="LG58" s="50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50"/>
      <c r="LS58" s="50"/>
      <c r="LT58" s="50"/>
      <c r="LU58" s="50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50"/>
      <c r="NI58" s="50"/>
      <c r="NJ58" s="50"/>
      <c r="NK58" s="50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50"/>
      <c r="NW58" s="50"/>
      <c r="NX58" s="50"/>
      <c r="NY58" s="50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50"/>
      <c r="OK58" s="50"/>
      <c r="OL58" s="50"/>
      <c r="OM58" s="50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50"/>
      <c r="OY58" s="50"/>
      <c r="OZ58" s="50"/>
      <c r="PA58" s="50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50"/>
      <c r="PM58" s="50"/>
      <c r="PN58" s="50"/>
      <c r="PO58" s="50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50"/>
      <c r="QA58" s="50"/>
      <c r="QB58" s="50"/>
      <c r="QC58" s="50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50"/>
      <c r="QO58" s="50"/>
      <c r="QP58" s="50"/>
      <c r="QQ58" s="50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50"/>
      <c r="RC58" s="50"/>
      <c r="RD58" s="50"/>
      <c r="RE58" s="50"/>
      <c r="RF58" s="50"/>
      <c r="RG58" s="50"/>
      <c r="RH58" s="50"/>
      <c r="RI58" s="50"/>
      <c r="RJ58" s="50"/>
      <c r="RK58" s="50"/>
      <c r="RL58" s="50"/>
      <c r="RM58" s="50"/>
      <c r="RN58" s="50"/>
      <c r="RO58" s="50"/>
      <c r="RP58" s="50"/>
      <c r="RQ58" s="50"/>
      <c r="RR58" s="50"/>
      <c r="RS58" s="50"/>
      <c r="RT58" s="50"/>
      <c r="RU58" s="50"/>
      <c r="RV58" s="50"/>
      <c r="RW58" s="50"/>
      <c r="RX58" s="50"/>
      <c r="RY58" s="50"/>
      <c r="RZ58" s="50"/>
      <c r="SA58" s="50"/>
      <c r="SB58" s="50"/>
      <c r="SC58" s="48"/>
      <c r="SD58" s="50"/>
      <c r="SE58" s="50"/>
      <c r="SF58" s="50"/>
      <c r="SG58" s="50"/>
      <c r="SH58" s="50"/>
      <c r="SI58" s="51"/>
    </row>
    <row r="59" spans="1:503" ht="15.6" x14ac:dyDescent="0.3">
      <c r="A59" s="62" t="s">
        <v>577</v>
      </c>
      <c r="B59" s="65"/>
      <c r="C59" s="18">
        <f t="shared" si="3"/>
        <v>0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48"/>
      <c r="SD59" s="50"/>
      <c r="SE59" s="50"/>
      <c r="SF59" s="50"/>
      <c r="SG59" s="50"/>
      <c r="SH59" s="50"/>
      <c r="SI59" s="51"/>
    </row>
    <row r="60" spans="1:503" ht="15.6" x14ac:dyDescent="0.3">
      <c r="A60" s="62" t="s">
        <v>578</v>
      </c>
      <c r="B60" s="65"/>
      <c r="C60" s="18">
        <f t="shared" si="3"/>
        <v>0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48"/>
      <c r="SD60" s="50"/>
      <c r="SE60" s="50"/>
      <c r="SF60" s="50"/>
      <c r="SG60" s="50"/>
      <c r="SH60" s="50"/>
      <c r="SI60" s="51"/>
    </row>
    <row r="61" spans="1:503" ht="15.6" x14ac:dyDescent="0.3">
      <c r="A61" s="62" t="s">
        <v>579</v>
      </c>
      <c r="B61" s="65"/>
      <c r="C61" s="18">
        <f t="shared" si="3"/>
        <v>0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50"/>
      <c r="JH61" s="50"/>
      <c r="JI61" s="50"/>
      <c r="JJ61" s="50"/>
      <c r="JK61" s="50"/>
      <c r="JL61" s="50"/>
      <c r="JM61" s="50"/>
      <c r="JN61" s="50"/>
      <c r="JO61" s="50"/>
      <c r="JP61" s="50"/>
      <c r="JQ61" s="50"/>
      <c r="JR61" s="50"/>
      <c r="JS61" s="50"/>
      <c r="JT61" s="50"/>
      <c r="JU61" s="50"/>
      <c r="JV61" s="50"/>
      <c r="JW61" s="50"/>
      <c r="JX61" s="50"/>
      <c r="JY61" s="50"/>
      <c r="JZ61" s="50"/>
      <c r="KA61" s="50"/>
      <c r="KB61" s="50"/>
      <c r="KC61" s="50"/>
      <c r="KD61" s="50"/>
      <c r="KE61" s="50"/>
      <c r="KF61" s="50"/>
      <c r="KG61" s="50"/>
      <c r="KH61" s="50"/>
      <c r="KI61" s="50"/>
      <c r="KJ61" s="50"/>
      <c r="KK61" s="50"/>
      <c r="KL61" s="50"/>
      <c r="KM61" s="50"/>
      <c r="KN61" s="50"/>
      <c r="KO61" s="50"/>
      <c r="KP61" s="50"/>
      <c r="KQ61" s="50"/>
      <c r="KR61" s="50"/>
      <c r="KS61" s="50"/>
      <c r="KT61" s="50"/>
      <c r="KU61" s="50"/>
      <c r="KV61" s="50"/>
      <c r="KW61" s="50"/>
      <c r="KX61" s="50"/>
      <c r="KY61" s="50"/>
      <c r="KZ61" s="50"/>
      <c r="LA61" s="50"/>
      <c r="LB61" s="50"/>
      <c r="LC61" s="50"/>
      <c r="LD61" s="50"/>
      <c r="LE61" s="50"/>
      <c r="LF61" s="50"/>
      <c r="LG61" s="50"/>
      <c r="LH61" s="50"/>
      <c r="LI61" s="50"/>
      <c r="LJ61" s="50"/>
      <c r="LK61" s="50"/>
      <c r="LL61" s="50"/>
      <c r="LM61" s="50"/>
      <c r="LN61" s="50"/>
      <c r="LO61" s="50"/>
      <c r="LP61" s="50"/>
      <c r="LQ61" s="50"/>
      <c r="LR61" s="50"/>
      <c r="LS61" s="50"/>
      <c r="LT61" s="50"/>
      <c r="LU61" s="50"/>
      <c r="LV61" s="50"/>
      <c r="LW61" s="50"/>
      <c r="LX61" s="50"/>
      <c r="LY61" s="50"/>
      <c r="LZ61" s="50"/>
      <c r="MA61" s="50"/>
      <c r="MB61" s="50"/>
      <c r="MC61" s="50"/>
      <c r="MD61" s="50"/>
      <c r="ME61" s="50"/>
      <c r="MF61" s="50"/>
      <c r="MG61" s="50"/>
      <c r="MH61" s="50"/>
      <c r="MI61" s="50"/>
      <c r="MJ61" s="50"/>
      <c r="MK61" s="50"/>
      <c r="ML61" s="50"/>
      <c r="MM61" s="50"/>
      <c r="MN61" s="50"/>
      <c r="MO61" s="50"/>
      <c r="MP61" s="50"/>
      <c r="MQ61" s="50"/>
      <c r="MR61" s="50"/>
      <c r="MS61" s="50"/>
      <c r="MT61" s="50"/>
      <c r="MU61" s="50"/>
      <c r="MV61" s="50"/>
      <c r="MW61" s="50"/>
      <c r="MX61" s="50"/>
      <c r="MY61" s="50"/>
      <c r="MZ61" s="50"/>
      <c r="NA61" s="50"/>
      <c r="NB61" s="50"/>
      <c r="NC61" s="50"/>
      <c r="ND61" s="50"/>
      <c r="NE61" s="50"/>
      <c r="NF61" s="50"/>
      <c r="NG61" s="50"/>
      <c r="NH61" s="50"/>
      <c r="NI61" s="50"/>
      <c r="NJ61" s="50"/>
      <c r="NK61" s="50"/>
      <c r="NL61" s="50"/>
      <c r="NM61" s="50"/>
      <c r="NN61" s="50"/>
      <c r="NO61" s="50"/>
      <c r="NP61" s="50"/>
      <c r="NQ61" s="50"/>
      <c r="NR61" s="50"/>
      <c r="NS61" s="50"/>
      <c r="NT61" s="50"/>
      <c r="NU61" s="50"/>
      <c r="NV61" s="50"/>
      <c r="NW61" s="50"/>
      <c r="NX61" s="50"/>
      <c r="NY61" s="50"/>
      <c r="NZ61" s="50"/>
      <c r="OA61" s="50"/>
      <c r="OB61" s="50"/>
      <c r="OC61" s="50"/>
      <c r="OD61" s="50"/>
      <c r="OE61" s="50"/>
      <c r="OF61" s="50"/>
      <c r="OG61" s="50"/>
      <c r="OH61" s="50"/>
      <c r="OI61" s="50"/>
      <c r="OJ61" s="50"/>
      <c r="OK61" s="50"/>
      <c r="OL61" s="50"/>
      <c r="OM61" s="50"/>
      <c r="ON61" s="50"/>
      <c r="OO61" s="50"/>
      <c r="OP61" s="50"/>
      <c r="OQ61" s="50"/>
      <c r="OR61" s="50"/>
      <c r="OS61" s="50"/>
      <c r="OT61" s="50"/>
      <c r="OU61" s="50"/>
      <c r="OV61" s="50"/>
      <c r="OW61" s="50"/>
      <c r="OX61" s="50"/>
      <c r="OY61" s="50"/>
      <c r="OZ61" s="50"/>
      <c r="PA61" s="50"/>
      <c r="PB61" s="50"/>
      <c r="PC61" s="50"/>
      <c r="PD61" s="50"/>
      <c r="PE61" s="50"/>
      <c r="PF61" s="50"/>
      <c r="PG61" s="50"/>
      <c r="PH61" s="50"/>
      <c r="PI61" s="50"/>
      <c r="PJ61" s="50"/>
      <c r="PK61" s="50"/>
      <c r="PL61" s="50"/>
      <c r="PM61" s="50"/>
      <c r="PN61" s="50"/>
      <c r="PO61" s="50"/>
      <c r="PP61" s="50"/>
      <c r="PQ61" s="50"/>
      <c r="PR61" s="50"/>
      <c r="PS61" s="50"/>
      <c r="PT61" s="50"/>
      <c r="PU61" s="50"/>
      <c r="PV61" s="50"/>
      <c r="PW61" s="50"/>
      <c r="PX61" s="50"/>
      <c r="PY61" s="50"/>
      <c r="PZ61" s="50"/>
      <c r="QA61" s="50"/>
      <c r="QB61" s="50"/>
      <c r="QC61" s="50"/>
      <c r="QD61" s="50"/>
      <c r="QE61" s="50"/>
      <c r="QF61" s="50"/>
      <c r="QG61" s="50"/>
      <c r="QH61" s="50"/>
      <c r="QI61" s="50"/>
      <c r="QJ61" s="50"/>
      <c r="QK61" s="50"/>
      <c r="QL61" s="50"/>
      <c r="QM61" s="50"/>
      <c r="QN61" s="50"/>
      <c r="QO61" s="50"/>
      <c r="QP61" s="50"/>
      <c r="QQ61" s="50"/>
      <c r="QR61" s="50"/>
      <c r="QS61" s="50"/>
      <c r="QT61" s="50"/>
      <c r="QU61" s="50"/>
      <c r="QV61" s="50"/>
      <c r="QW61" s="50"/>
      <c r="QX61" s="50"/>
      <c r="QY61" s="50"/>
      <c r="QZ61" s="50"/>
      <c r="RA61" s="50"/>
      <c r="RB61" s="50"/>
      <c r="RC61" s="50"/>
      <c r="RD61" s="50"/>
      <c r="RE61" s="50"/>
      <c r="RF61" s="50"/>
      <c r="RG61" s="50"/>
      <c r="RH61" s="50"/>
      <c r="RI61" s="50"/>
      <c r="RJ61" s="50"/>
      <c r="RK61" s="50"/>
      <c r="RL61" s="50"/>
      <c r="RM61" s="50"/>
      <c r="RN61" s="50"/>
      <c r="RO61" s="50"/>
      <c r="RP61" s="50"/>
      <c r="RQ61" s="50"/>
      <c r="RR61" s="50"/>
      <c r="RS61" s="50"/>
      <c r="RT61" s="50"/>
      <c r="RU61" s="50"/>
      <c r="RV61" s="50"/>
      <c r="RW61" s="50"/>
      <c r="RX61" s="50"/>
      <c r="RY61" s="50"/>
      <c r="RZ61" s="50"/>
      <c r="SA61" s="50"/>
      <c r="SB61" s="50"/>
      <c r="SC61" s="48"/>
      <c r="SD61" s="50"/>
      <c r="SE61" s="50"/>
      <c r="SF61" s="50"/>
      <c r="SG61" s="50"/>
      <c r="SH61" s="50"/>
      <c r="SI61" s="51"/>
    </row>
    <row r="62" spans="1:503" ht="15.6" x14ac:dyDescent="0.3">
      <c r="A62" s="62" t="s">
        <v>580</v>
      </c>
      <c r="B62" s="65"/>
      <c r="C62" s="18">
        <f t="shared" si="3"/>
        <v>0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  <c r="NW62" s="50"/>
      <c r="NX62" s="50"/>
      <c r="NY62" s="50"/>
      <c r="NZ62" s="50"/>
      <c r="OA62" s="50"/>
      <c r="OB62" s="50"/>
      <c r="OC62" s="50"/>
      <c r="OD62" s="50"/>
      <c r="OE62" s="50"/>
      <c r="OF62" s="50"/>
      <c r="OG62" s="50"/>
      <c r="OH62" s="50"/>
      <c r="OI62" s="50"/>
      <c r="OJ62" s="50"/>
      <c r="OK62" s="50"/>
      <c r="OL62" s="50"/>
      <c r="OM62" s="50"/>
      <c r="ON62" s="50"/>
      <c r="OO62" s="50"/>
      <c r="OP62" s="50"/>
      <c r="OQ62" s="50"/>
      <c r="OR62" s="50"/>
      <c r="OS62" s="50"/>
      <c r="OT62" s="50"/>
      <c r="OU62" s="50"/>
      <c r="OV62" s="50"/>
      <c r="OW62" s="50"/>
      <c r="OX62" s="50"/>
      <c r="OY62" s="50"/>
      <c r="OZ62" s="50"/>
      <c r="PA62" s="50"/>
      <c r="PB62" s="50"/>
      <c r="PC62" s="50"/>
      <c r="PD62" s="50"/>
      <c r="PE62" s="50"/>
      <c r="PF62" s="50"/>
      <c r="PG62" s="50"/>
      <c r="PH62" s="50"/>
      <c r="PI62" s="50"/>
      <c r="PJ62" s="50"/>
      <c r="PK62" s="50"/>
      <c r="PL62" s="50"/>
      <c r="PM62" s="50"/>
      <c r="PN62" s="50"/>
      <c r="PO62" s="50"/>
      <c r="PP62" s="50"/>
      <c r="PQ62" s="50"/>
      <c r="PR62" s="50"/>
      <c r="PS62" s="50"/>
      <c r="PT62" s="50"/>
      <c r="PU62" s="50"/>
      <c r="PV62" s="50"/>
      <c r="PW62" s="50"/>
      <c r="PX62" s="50"/>
      <c r="PY62" s="50"/>
      <c r="PZ62" s="50"/>
      <c r="QA62" s="50"/>
      <c r="QB62" s="50"/>
      <c r="QC62" s="50"/>
      <c r="QD62" s="50"/>
      <c r="QE62" s="50"/>
      <c r="QF62" s="50"/>
      <c r="QG62" s="50"/>
      <c r="QH62" s="50"/>
      <c r="QI62" s="50"/>
      <c r="QJ62" s="50"/>
      <c r="QK62" s="50"/>
      <c r="QL62" s="50"/>
      <c r="QM62" s="50"/>
      <c r="QN62" s="50"/>
      <c r="QO62" s="50"/>
      <c r="QP62" s="50"/>
      <c r="QQ62" s="50"/>
      <c r="QR62" s="50"/>
      <c r="QS62" s="50"/>
      <c r="QT62" s="50"/>
      <c r="QU62" s="50"/>
      <c r="QV62" s="50"/>
      <c r="QW62" s="50"/>
      <c r="QX62" s="50"/>
      <c r="QY62" s="50"/>
      <c r="QZ62" s="50"/>
      <c r="RA62" s="50"/>
      <c r="RB62" s="50"/>
      <c r="RC62" s="50"/>
      <c r="RD62" s="50"/>
      <c r="RE62" s="50"/>
      <c r="RF62" s="50"/>
      <c r="RG62" s="50"/>
      <c r="RH62" s="50"/>
      <c r="RI62" s="50"/>
      <c r="RJ62" s="50"/>
      <c r="RK62" s="50"/>
      <c r="RL62" s="50"/>
      <c r="RM62" s="50"/>
      <c r="RN62" s="50"/>
      <c r="RO62" s="50"/>
      <c r="RP62" s="50"/>
      <c r="RQ62" s="50"/>
      <c r="RR62" s="50"/>
      <c r="RS62" s="50"/>
      <c r="RT62" s="50"/>
      <c r="RU62" s="50"/>
      <c r="RV62" s="50"/>
      <c r="RW62" s="50"/>
      <c r="RX62" s="50"/>
      <c r="RY62" s="50"/>
      <c r="RZ62" s="50"/>
      <c r="SA62" s="50"/>
      <c r="SB62" s="50"/>
      <c r="SC62" s="48"/>
      <c r="SD62" s="50"/>
      <c r="SE62" s="50"/>
      <c r="SF62" s="50"/>
      <c r="SG62" s="50"/>
      <c r="SH62" s="50"/>
      <c r="SI62" s="51"/>
    </row>
    <row r="63" spans="1:503" ht="15.6" x14ac:dyDescent="0.3">
      <c r="A63" s="62" t="s">
        <v>581</v>
      </c>
      <c r="B63" s="65"/>
      <c r="C63" s="18">
        <f t="shared" si="3"/>
        <v>0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  <c r="LC63" s="50"/>
      <c r="LD63" s="50"/>
      <c r="LE63" s="50"/>
      <c r="LF63" s="50"/>
      <c r="LG63" s="50"/>
      <c r="LH63" s="50"/>
      <c r="LI63" s="50"/>
      <c r="LJ63" s="50"/>
      <c r="LK63" s="50"/>
      <c r="LL63" s="50"/>
      <c r="LM63" s="50"/>
      <c r="LN63" s="50"/>
      <c r="LO63" s="50"/>
      <c r="LP63" s="50"/>
      <c r="LQ63" s="50"/>
      <c r="LR63" s="50"/>
      <c r="LS63" s="50"/>
      <c r="LT63" s="50"/>
      <c r="LU63" s="50"/>
      <c r="LV63" s="50"/>
      <c r="LW63" s="50"/>
      <c r="LX63" s="50"/>
      <c r="LY63" s="50"/>
      <c r="LZ63" s="50"/>
      <c r="MA63" s="50"/>
      <c r="MB63" s="50"/>
      <c r="MC63" s="50"/>
      <c r="MD63" s="50"/>
      <c r="ME63" s="50"/>
      <c r="MF63" s="50"/>
      <c r="MG63" s="50"/>
      <c r="MH63" s="50"/>
      <c r="MI63" s="50"/>
      <c r="MJ63" s="50"/>
      <c r="MK63" s="50"/>
      <c r="ML63" s="50"/>
      <c r="MM63" s="50"/>
      <c r="MN63" s="50"/>
      <c r="MO63" s="50"/>
      <c r="MP63" s="50"/>
      <c r="MQ63" s="50"/>
      <c r="MR63" s="50"/>
      <c r="MS63" s="50"/>
      <c r="MT63" s="50"/>
      <c r="MU63" s="50"/>
      <c r="MV63" s="50"/>
      <c r="MW63" s="50"/>
      <c r="MX63" s="50"/>
      <c r="MY63" s="50"/>
      <c r="MZ63" s="50"/>
      <c r="NA63" s="50"/>
      <c r="NB63" s="50"/>
      <c r="NC63" s="50"/>
      <c r="ND63" s="50"/>
      <c r="NE63" s="50"/>
      <c r="NF63" s="50"/>
      <c r="NG63" s="50"/>
      <c r="NH63" s="50"/>
      <c r="NI63" s="50"/>
      <c r="NJ63" s="50"/>
      <c r="NK63" s="50"/>
      <c r="NL63" s="50"/>
      <c r="NM63" s="50"/>
      <c r="NN63" s="50"/>
      <c r="NO63" s="50"/>
      <c r="NP63" s="50"/>
      <c r="NQ63" s="50"/>
      <c r="NR63" s="50"/>
      <c r="NS63" s="50"/>
      <c r="NT63" s="50"/>
      <c r="NU63" s="50"/>
      <c r="NV63" s="50"/>
      <c r="NW63" s="50"/>
      <c r="NX63" s="50"/>
      <c r="NY63" s="50"/>
      <c r="NZ63" s="50"/>
      <c r="OA63" s="50"/>
      <c r="OB63" s="50"/>
      <c r="OC63" s="50"/>
      <c r="OD63" s="50"/>
      <c r="OE63" s="50"/>
      <c r="OF63" s="50"/>
      <c r="OG63" s="50"/>
      <c r="OH63" s="50"/>
      <c r="OI63" s="50"/>
      <c r="OJ63" s="50"/>
      <c r="OK63" s="50"/>
      <c r="OL63" s="50"/>
      <c r="OM63" s="50"/>
      <c r="ON63" s="50"/>
      <c r="OO63" s="50"/>
      <c r="OP63" s="50"/>
      <c r="OQ63" s="50"/>
      <c r="OR63" s="50"/>
      <c r="OS63" s="50"/>
      <c r="OT63" s="50"/>
      <c r="OU63" s="50"/>
      <c r="OV63" s="50"/>
      <c r="OW63" s="50"/>
      <c r="OX63" s="50"/>
      <c r="OY63" s="50"/>
      <c r="OZ63" s="50"/>
      <c r="PA63" s="50"/>
      <c r="PB63" s="50"/>
      <c r="PC63" s="50"/>
      <c r="PD63" s="50"/>
      <c r="PE63" s="50"/>
      <c r="PF63" s="50"/>
      <c r="PG63" s="50"/>
      <c r="PH63" s="50"/>
      <c r="PI63" s="50"/>
      <c r="PJ63" s="50"/>
      <c r="PK63" s="50"/>
      <c r="PL63" s="50"/>
      <c r="PM63" s="50"/>
      <c r="PN63" s="50"/>
      <c r="PO63" s="50"/>
      <c r="PP63" s="50"/>
      <c r="PQ63" s="50"/>
      <c r="PR63" s="50"/>
      <c r="PS63" s="50"/>
      <c r="PT63" s="50"/>
      <c r="PU63" s="50"/>
      <c r="PV63" s="50"/>
      <c r="PW63" s="50"/>
      <c r="PX63" s="50"/>
      <c r="PY63" s="50"/>
      <c r="PZ63" s="50"/>
      <c r="QA63" s="50"/>
      <c r="QB63" s="50"/>
      <c r="QC63" s="50"/>
      <c r="QD63" s="50"/>
      <c r="QE63" s="50"/>
      <c r="QF63" s="50"/>
      <c r="QG63" s="50"/>
      <c r="QH63" s="50"/>
      <c r="QI63" s="50"/>
      <c r="QJ63" s="50"/>
      <c r="QK63" s="50"/>
      <c r="QL63" s="50"/>
      <c r="QM63" s="50"/>
      <c r="QN63" s="50"/>
      <c r="QO63" s="50"/>
      <c r="QP63" s="50"/>
      <c r="QQ63" s="50"/>
      <c r="QR63" s="50"/>
      <c r="QS63" s="50"/>
      <c r="QT63" s="50"/>
      <c r="QU63" s="50"/>
      <c r="QV63" s="50"/>
      <c r="QW63" s="50"/>
      <c r="QX63" s="50"/>
      <c r="QY63" s="50"/>
      <c r="QZ63" s="50"/>
      <c r="RA63" s="50"/>
      <c r="RB63" s="50"/>
      <c r="RC63" s="50"/>
      <c r="RD63" s="50"/>
      <c r="RE63" s="50"/>
      <c r="RF63" s="50"/>
      <c r="RG63" s="50"/>
      <c r="RH63" s="50"/>
      <c r="RI63" s="50"/>
      <c r="RJ63" s="50"/>
      <c r="RK63" s="50"/>
      <c r="RL63" s="50"/>
      <c r="RM63" s="50"/>
      <c r="RN63" s="50"/>
      <c r="RO63" s="50"/>
      <c r="RP63" s="50"/>
      <c r="RQ63" s="50"/>
      <c r="RR63" s="50"/>
      <c r="RS63" s="50"/>
      <c r="RT63" s="50"/>
      <c r="RU63" s="50"/>
      <c r="RV63" s="50"/>
      <c r="RW63" s="50"/>
      <c r="RX63" s="50"/>
      <c r="RY63" s="50"/>
      <c r="RZ63" s="50"/>
      <c r="SA63" s="50"/>
      <c r="SB63" s="50"/>
      <c r="SC63" s="48"/>
      <c r="SD63" s="50"/>
      <c r="SE63" s="50"/>
      <c r="SF63" s="50"/>
      <c r="SG63" s="50"/>
      <c r="SH63" s="50"/>
      <c r="SI63" s="51"/>
    </row>
    <row r="64" spans="1:503" ht="15.6" x14ac:dyDescent="0.3">
      <c r="A64" s="62" t="s">
        <v>582</v>
      </c>
      <c r="B64" s="65"/>
      <c r="C64" s="18">
        <f t="shared" si="3"/>
        <v>0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  <c r="NX64" s="50"/>
      <c r="NY64" s="50"/>
      <c r="NZ64" s="50"/>
      <c r="OA64" s="50"/>
      <c r="OB64" s="50"/>
      <c r="OC64" s="50"/>
      <c r="OD64" s="50"/>
      <c r="OE64" s="50"/>
      <c r="OF64" s="50"/>
      <c r="OG64" s="50"/>
      <c r="OH64" s="50"/>
      <c r="OI64" s="50"/>
      <c r="OJ64" s="50"/>
      <c r="OK64" s="50"/>
      <c r="OL64" s="50"/>
      <c r="OM64" s="50"/>
      <c r="ON64" s="50"/>
      <c r="OO64" s="50"/>
      <c r="OP64" s="50"/>
      <c r="OQ64" s="50"/>
      <c r="OR64" s="50"/>
      <c r="OS64" s="50"/>
      <c r="OT64" s="50"/>
      <c r="OU64" s="50"/>
      <c r="OV64" s="50"/>
      <c r="OW64" s="50"/>
      <c r="OX64" s="50"/>
      <c r="OY64" s="50"/>
      <c r="OZ64" s="50"/>
      <c r="PA64" s="50"/>
      <c r="PB64" s="50"/>
      <c r="PC64" s="50"/>
      <c r="PD64" s="50"/>
      <c r="PE64" s="50"/>
      <c r="PF64" s="50"/>
      <c r="PG64" s="50"/>
      <c r="PH64" s="50"/>
      <c r="PI64" s="50"/>
      <c r="PJ64" s="50"/>
      <c r="PK64" s="50"/>
      <c r="PL64" s="50"/>
      <c r="PM64" s="50"/>
      <c r="PN64" s="50"/>
      <c r="PO64" s="50"/>
      <c r="PP64" s="50"/>
      <c r="PQ64" s="50"/>
      <c r="PR64" s="50"/>
      <c r="PS64" s="50"/>
      <c r="PT64" s="50"/>
      <c r="PU64" s="50"/>
      <c r="PV64" s="50"/>
      <c r="PW64" s="50"/>
      <c r="PX64" s="50"/>
      <c r="PY64" s="50"/>
      <c r="PZ64" s="50"/>
      <c r="QA64" s="50"/>
      <c r="QB64" s="50"/>
      <c r="QC64" s="50"/>
      <c r="QD64" s="50"/>
      <c r="QE64" s="50"/>
      <c r="QF64" s="50"/>
      <c r="QG64" s="50"/>
      <c r="QH64" s="50"/>
      <c r="QI64" s="50"/>
      <c r="QJ64" s="50"/>
      <c r="QK64" s="50"/>
      <c r="QL64" s="50"/>
      <c r="QM64" s="50"/>
      <c r="QN64" s="50"/>
      <c r="QO64" s="50"/>
      <c r="QP64" s="50"/>
      <c r="QQ64" s="50"/>
      <c r="QR64" s="50"/>
      <c r="QS64" s="50"/>
      <c r="QT64" s="50"/>
      <c r="QU64" s="50"/>
      <c r="QV64" s="50"/>
      <c r="QW64" s="50"/>
      <c r="QX64" s="50"/>
      <c r="QY64" s="50"/>
      <c r="QZ64" s="50"/>
      <c r="RA64" s="50"/>
      <c r="RB64" s="50"/>
      <c r="RC64" s="50"/>
      <c r="RD64" s="50"/>
      <c r="RE64" s="50"/>
      <c r="RF64" s="50"/>
      <c r="RG64" s="50"/>
      <c r="RH64" s="50"/>
      <c r="RI64" s="50"/>
      <c r="RJ64" s="50"/>
      <c r="RK64" s="50"/>
      <c r="RL64" s="50"/>
      <c r="RM64" s="50"/>
      <c r="RN64" s="50"/>
      <c r="RO64" s="50"/>
      <c r="RP64" s="50"/>
      <c r="RQ64" s="50"/>
      <c r="RR64" s="50"/>
      <c r="RS64" s="50"/>
      <c r="RT64" s="50"/>
      <c r="RU64" s="50"/>
      <c r="RV64" s="50"/>
      <c r="RW64" s="50"/>
      <c r="RX64" s="50"/>
      <c r="RY64" s="50"/>
      <c r="RZ64" s="50"/>
      <c r="SA64" s="50"/>
      <c r="SB64" s="50"/>
      <c r="SC64" s="48"/>
      <c r="SD64" s="50"/>
      <c r="SE64" s="50"/>
      <c r="SF64" s="50"/>
      <c r="SG64" s="50"/>
      <c r="SH64" s="50"/>
      <c r="SI64" s="51"/>
    </row>
    <row r="65" spans="1:503" ht="15.6" x14ac:dyDescent="0.3">
      <c r="A65" s="62" t="s">
        <v>583</v>
      </c>
      <c r="B65" s="65"/>
      <c r="C65" s="18">
        <f t="shared" si="3"/>
        <v>0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  <c r="NW65" s="50"/>
      <c r="NX65" s="50"/>
      <c r="NY65" s="50"/>
      <c r="NZ65" s="50"/>
      <c r="OA65" s="50"/>
      <c r="OB65" s="50"/>
      <c r="OC65" s="50"/>
      <c r="OD65" s="50"/>
      <c r="OE65" s="50"/>
      <c r="OF65" s="50"/>
      <c r="OG65" s="50"/>
      <c r="OH65" s="50"/>
      <c r="OI65" s="50"/>
      <c r="OJ65" s="50"/>
      <c r="OK65" s="50"/>
      <c r="OL65" s="50"/>
      <c r="OM65" s="50"/>
      <c r="ON65" s="50"/>
      <c r="OO65" s="50"/>
      <c r="OP65" s="50"/>
      <c r="OQ65" s="50"/>
      <c r="OR65" s="50"/>
      <c r="OS65" s="50"/>
      <c r="OT65" s="50"/>
      <c r="OU65" s="50"/>
      <c r="OV65" s="50"/>
      <c r="OW65" s="50"/>
      <c r="OX65" s="50"/>
      <c r="OY65" s="50"/>
      <c r="OZ65" s="50"/>
      <c r="PA65" s="50"/>
      <c r="PB65" s="50"/>
      <c r="PC65" s="50"/>
      <c r="PD65" s="50"/>
      <c r="PE65" s="50"/>
      <c r="PF65" s="50"/>
      <c r="PG65" s="50"/>
      <c r="PH65" s="50"/>
      <c r="PI65" s="50"/>
      <c r="PJ65" s="50"/>
      <c r="PK65" s="50"/>
      <c r="PL65" s="50"/>
      <c r="PM65" s="50"/>
      <c r="PN65" s="50"/>
      <c r="PO65" s="50"/>
      <c r="PP65" s="50"/>
      <c r="PQ65" s="50"/>
      <c r="PR65" s="50"/>
      <c r="PS65" s="50"/>
      <c r="PT65" s="50"/>
      <c r="PU65" s="50"/>
      <c r="PV65" s="50"/>
      <c r="PW65" s="50"/>
      <c r="PX65" s="50"/>
      <c r="PY65" s="50"/>
      <c r="PZ65" s="50"/>
      <c r="QA65" s="50"/>
      <c r="QB65" s="50"/>
      <c r="QC65" s="50"/>
      <c r="QD65" s="50"/>
      <c r="QE65" s="50"/>
      <c r="QF65" s="50"/>
      <c r="QG65" s="50"/>
      <c r="QH65" s="50"/>
      <c r="QI65" s="50"/>
      <c r="QJ65" s="50"/>
      <c r="QK65" s="50"/>
      <c r="QL65" s="50"/>
      <c r="QM65" s="50"/>
      <c r="QN65" s="50"/>
      <c r="QO65" s="50"/>
      <c r="QP65" s="50"/>
      <c r="QQ65" s="50"/>
      <c r="QR65" s="50"/>
      <c r="QS65" s="50"/>
      <c r="QT65" s="50"/>
      <c r="QU65" s="50"/>
      <c r="QV65" s="50"/>
      <c r="QW65" s="50"/>
      <c r="QX65" s="50"/>
      <c r="QY65" s="50"/>
      <c r="QZ65" s="50"/>
      <c r="RA65" s="50"/>
      <c r="RB65" s="50"/>
      <c r="RC65" s="50"/>
      <c r="RD65" s="50"/>
      <c r="RE65" s="50"/>
      <c r="RF65" s="50"/>
      <c r="RG65" s="50"/>
      <c r="RH65" s="50"/>
      <c r="RI65" s="50"/>
      <c r="RJ65" s="50"/>
      <c r="RK65" s="50"/>
      <c r="RL65" s="50"/>
      <c r="RM65" s="50"/>
      <c r="RN65" s="50"/>
      <c r="RO65" s="50"/>
      <c r="RP65" s="50"/>
      <c r="RQ65" s="50"/>
      <c r="RR65" s="50"/>
      <c r="RS65" s="50"/>
      <c r="RT65" s="50"/>
      <c r="RU65" s="50"/>
      <c r="RV65" s="50"/>
      <c r="RW65" s="50"/>
      <c r="RX65" s="50"/>
      <c r="RY65" s="50"/>
      <c r="RZ65" s="50"/>
      <c r="SA65" s="50"/>
      <c r="SB65" s="50"/>
      <c r="SC65" s="48"/>
      <c r="SD65" s="50"/>
      <c r="SE65" s="50"/>
      <c r="SF65" s="50"/>
      <c r="SG65" s="50"/>
      <c r="SH65" s="50"/>
      <c r="SI65" s="51"/>
    </row>
    <row r="66" spans="1:503" ht="15.6" x14ac:dyDescent="0.3">
      <c r="A66" s="62" t="s">
        <v>584</v>
      </c>
      <c r="B66" s="65"/>
      <c r="C66" s="18">
        <f t="shared" si="3"/>
        <v>0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  <c r="RI66" s="50"/>
      <c r="RJ66" s="50"/>
      <c r="RK66" s="50"/>
      <c r="RL66" s="50"/>
      <c r="RM66" s="50"/>
      <c r="RN66" s="50"/>
      <c r="RO66" s="50"/>
      <c r="RP66" s="50"/>
      <c r="RQ66" s="50"/>
      <c r="RR66" s="50"/>
      <c r="RS66" s="50"/>
      <c r="RT66" s="50"/>
      <c r="RU66" s="50"/>
      <c r="RV66" s="50"/>
      <c r="RW66" s="50"/>
      <c r="RX66" s="50"/>
      <c r="RY66" s="50"/>
      <c r="RZ66" s="50"/>
      <c r="SA66" s="50"/>
      <c r="SB66" s="50"/>
      <c r="SC66" s="48"/>
      <c r="SD66" s="50"/>
      <c r="SE66" s="50"/>
      <c r="SF66" s="50"/>
      <c r="SG66" s="50"/>
      <c r="SH66" s="50"/>
      <c r="SI66" s="51"/>
    </row>
    <row r="67" spans="1:503" ht="15.6" x14ac:dyDescent="0.3">
      <c r="A67" s="62" t="s">
        <v>585</v>
      </c>
      <c r="B67" s="65"/>
      <c r="C67" s="18">
        <f t="shared" si="3"/>
        <v>0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  <c r="NW67" s="50"/>
      <c r="NX67" s="50"/>
      <c r="NY67" s="50"/>
      <c r="NZ67" s="50"/>
      <c r="OA67" s="50"/>
      <c r="OB67" s="50"/>
      <c r="OC67" s="50"/>
      <c r="OD67" s="50"/>
      <c r="OE67" s="50"/>
      <c r="OF67" s="50"/>
      <c r="OG67" s="50"/>
      <c r="OH67" s="50"/>
      <c r="OI67" s="50"/>
      <c r="OJ67" s="50"/>
      <c r="OK67" s="50"/>
      <c r="OL67" s="50"/>
      <c r="OM67" s="50"/>
      <c r="ON67" s="50"/>
      <c r="OO67" s="50"/>
      <c r="OP67" s="50"/>
      <c r="OQ67" s="50"/>
      <c r="OR67" s="50"/>
      <c r="OS67" s="50"/>
      <c r="OT67" s="50"/>
      <c r="OU67" s="50"/>
      <c r="OV67" s="50"/>
      <c r="OW67" s="50"/>
      <c r="OX67" s="50"/>
      <c r="OY67" s="50"/>
      <c r="OZ67" s="50"/>
      <c r="PA67" s="50"/>
      <c r="PB67" s="50"/>
      <c r="PC67" s="50"/>
      <c r="PD67" s="50"/>
      <c r="PE67" s="50"/>
      <c r="PF67" s="50"/>
      <c r="PG67" s="50"/>
      <c r="PH67" s="50"/>
      <c r="PI67" s="50"/>
      <c r="PJ67" s="50"/>
      <c r="PK67" s="50"/>
      <c r="PL67" s="50"/>
      <c r="PM67" s="50"/>
      <c r="PN67" s="50"/>
      <c r="PO67" s="50"/>
      <c r="PP67" s="50"/>
      <c r="PQ67" s="50"/>
      <c r="PR67" s="50"/>
      <c r="PS67" s="50"/>
      <c r="PT67" s="50"/>
      <c r="PU67" s="50"/>
      <c r="PV67" s="50"/>
      <c r="PW67" s="50"/>
      <c r="PX67" s="50"/>
      <c r="PY67" s="50"/>
      <c r="PZ67" s="50"/>
      <c r="QA67" s="50"/>
      <c r="QB67" s="50"/>
      <c r="QC67" s="50"/>
      <c r="QD67" s="50"/>
      <c r="QE67" s="50"/>
      <c r="QF67" s="50"/>
      <c r="QG67" s="50"/>
      <c r="QH67" s="50"/>
      <c r="QI67" s="50"/>
      <c r="QJ67" s="50"/>
      <c r="QK67" s="50"/>
      <c r="QL67" s="50"/>
      <c r="QM67" s="50"/>
      <c r="QN67" s="50"/>
      <c r="QO67" s="50"/>
      <c r="QP67" s="50"/>
      <c r="QQ67" s="50"/>
      <c r="QR67" s="50"/>
      <c r="QS67" s="50"/>
      <c r="QT67" s="50"/>
      <c r="QU67" s="50"/>
      <c r="QV67" s="50"/>
      <c r="QW67" s="50"/>
      <c r="QX67" s="50"/>
      <c r="QY67" s="50"/>
      <c r="QZ67" s="50"/>
      <c r="RA67" s="50"/>
      <c r="RB67" s="50"/>
      <c r="RC67" s="50"/>
      <c r="RD67" s="50"/>
      <c r="RE67" s="50"/>
      <c r="RF67" s="50"/>
      <c r="RG67" s="50"/>
      <c r="RH67" s="50"/>
      <c r="RI67" s="50"/>
      <c r="RJ67" s="50"/>
      <c r="RK67" s="50"/>
      <c r="RL67" s="50"/>
      <c r="RM67" s="50"/>
      <c r="RN67" s="50"/>
      <c r="RO67" s="50"/>
      <c r="RP67" s="50"/>
      <c r="RQ67" s="50"/>
      <c r="RR67" s="50"/>
      <c r="RS67" s="50"/>
      <c r="RT67" s="50"/>
      <c r="RU67" s="50"/>
      <c r="RV67" s="50"/>
      <c r="RW67" s="50"/>
      <c r="RX67" s="50"/>
      <c r="RY67" s="50"/>
      <c r="RZ67" s="50"/>
      <c r="SA67" s="50"/>
      <c r="SB67" s="50"/>
      <c r="SC67" s="48"/>
      <c r="SD67" s="50"/>
      <c r="SE67" s="50"/>
      <c r="SF67" s="50"/>
      <c r="SG67" s="50"/>
      <c r="SH67" s="50"/>
      <c r="SI67" s="51"/>
    </row>
    <row r="68" spans="1:503" ht="15.6" x14ac:dyDescent="0.3">
      <c r="A68" s="62" t="s">
        <v>586</v>
      </c>
      <c r="B68" s="65"/>
      <c r="C68" s="18">
        <f t="shared" si="3"/>
        <v>0</v>
      </c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  <c r="LC68" s="50"/>
      <c r="LD68" s="50"/>
      <c r="LE68" s="50"/>
      <c r="LF68" s="50"/>
      <c r="LG68" s="50"/>
      <c r="LH68" s="50"/>
      <c r="LI68" s="50"/>
      <c r="LJ68" s="50"/>
      <c r="LK68" s="50"/>
      <c r="LL68" s="50"/>
      <c r="LM68" s="50"/>
      <c r="LN68" s="50"/>
      <c r="LO68" s="50"/>
      <c r="LP68" s="50"/>
      <c r="LQ68" s="50"/>
      <c r="LR68" s="50"/>
      <c r="LS68" s="50"/>
      <c r="LT68" s="50"/>
      <c r="LU68" s="50"/>
      <c r="LV68" s="50"/>
      <c r="LW68" s="50"/>
      <c r="LX68" s="50"/>
      <c r="LY68" s="50"/>
      <c r="LZ68" s="50"/>
      <c r="MA68" s="50"/>
      <c r="MB68" s="50"/>
      <c r="MC68" s="50"/>
      <c r="MD68" s="50"/>
      <c r="ME68" s="50"/>
      <c r="MF68" s="50"/>
      <c r="MG68" s="50"/>
      <c r="MH68" s="50"/>
      <c r="MI68" s="50"/>
      <c r="MJ68" s="50"/>
      <c r="MK68" s="50"/>
      <c r="ML68" s="50"/>
      <c r="MM68" s="50"/>
      <c r="MN68" s="50"/>
      <c r="MO68" s="50"/>
      <c r="MP68" s="50"/>
      <c r="MQ68" s="50"/>
      <c r="MR68" s="50"/>
      <c r="MS68" s="50"/>
      <c r="MT68" s="50"/>
      <c r="MU68" s="50"/>
      <c r="MV68" s="50"/>
      <c r="MW68" s="50"/>
      <c r="MX68" s="50"/>
      <c r="MY68" s="50"/>
      <c r="MZ68" s="50"/>
      <c r="NA68" s="50"/>
      <c r="NB68" s="50"/>
      <c r="NC68" s="50"/>
      <c r="ND68" s="50"/>
      <c r="NE68" s="50"/>
      <c r="NF68" s="50"/>
      <c r="NG68" s="50"/>
      <c r="NH68" s="50"/>
      <c r="NI68" s="50"/>
      <c r="NJ68" s="50"/>
      <c r="NK68" s="50"/>
      <c r="NL68" s="50"/>
      <c r="NM68" s="50"/>
      <c r="NN68" s="50"/>
      <c r="NO68" s="50"/>
      <c r="NP68" s="50"/>
      <c r="NQ68" s="50"/>
      <c r="NR68" s="50"/>
      <c r="NS68" s="50"/>
      <c r="NT68" s="50"/>
      <c r="NU68" s="50"/>
      <c r="NV68" s="50"/>
      <c r="NW68" s="50"/>
      <c r="NX68" s="50"/>
      <c r="NY68" s="50"/>
      <c r="NZ68" s="50"/>
      <c r="OA68" s="50"/>
      <c r="OB68" s="50"/>
      <c r="OC68" s="50"/>
      <c r="OD68" s="50"/>
      <c r="OE68" s="50"/>
      <c r="OF68" s="50"/>
      <c r="OG68" s="50"/>
      <c r="OH68" s="50"/>
      <c r="OI68" s="50"/>
      <c r="OJ68" s="50"/>
      <c r="OK68" s="50"/>
      <c r="OL68" s="50"/>
      <c r="OM68" s="50"/>
      <c r="ON68" s="50"/>
      <c r="OO68" s="50"/>
      <c r="OP68" s="50"/>
      <c r="OQ68" s="50"/>
      <c r="OR68" s="50"/>
      <c r="OS68" s="50"/>
      <c r="OT68" s="50"/>
      <c r="OU68" s="50"/>
      <c r="OV68" s="50"/>
      <c r="OW68" s="50"/>
      <c r="OX68" s="50"/>
      <c r="OY68" s="50"/>
      <c r="OZ68" s="50"/>
      <c r="PA68" s="50"/>
      <c r="PB68" s="50"/>
      <c r="PC68" s="50"/>
      <c r="PD68" s="50"/>
      <c r="PE68" s="50"/>
      <c r="PF68" s="50"/>
      <c r="PG68" s="50"/>
      <c r="PH68" s="50"/>
      <c r="PI68" s="50"/>
      <c r="PJ68" s="50"/>
      <c r="PK68" s="50"/>
      <c r="PL68" s="50"/>
      <c r="PM68" s="50"/>
      <c r="PN68" s="50"/>
      <c r="PO68" s="50"/>
      <c r="PP68" s="50"/>
      <c r="PQ68" s="50"/>
      <c r="PR68" s="50"/>
      <c r="PS68" s="50"/>
      <c r="PT68" s="50"/>
      <c r="PU68" s="50"/>
      <c r="PV68" s="50"/>
      <c r="PW68" s="50"/>
      <c r="PX68" s="50"/>
      <c r="PY68" s="50"/>
      <c r="PZ68" s="50"/>
      <c r="QA68" s="50"/>
      <c r="QB68" s="50"/>
      <c r="QC68" s="50"/>
      <c r="QD68" s="50"/>
      <c r="QE68" s="50"/>
      <c r="QF68" s="50"/>
      <c r="QG68" s="50"/>
      <c r="QH68" s="50"/>
      <c r="QI68" s="50"/>
      <c r="QJ68" s="50"/>
      <c r="QK68" s="50"/>
      <c r="QL68" s="50"/>
      <c r="QM68" s="50"/>
      <c r="QN68" s="50"/>
      <c r="QO68" s="50"/>
      <c r="QP68" s="50"/>
      <c r="QQ68" s="50"/>
      <c r="QR68" s="50"/>
      <c r="QS68" s="50"/>
      <c r="QT68" s="50"/>
      <c r="QU68" s="50"/>
      <c r="QV68" s="50"/>
      <c r="QW68" s="50"/>
      <c r="QX68" s="50"/>
      <c r="QY68" s="50"/>
      <c r="QZ68" s="50"/>
      <c r="RA68" s="50"/>
      <c r="RB68" s="50"/>
      <c r="RC68" s="50"/>
      <c r="RD68" s="50"/>
      <c r="RE68" s="50"/>
      <c r="RF68" s="50"/>
      <c r="RG68" s="50"/>
      <c r="RH68" s="50"/>
      <c r="RI68" s="50"/>
      <c r="RJ68" s="50"/>
      <c r="RK68" s="50"/>
      <c r="RL68" s="50"/>
      <c r="RM68" s="50"/>
      <c r="RN68" s="50"/>
      <c r="RO68" s="50"/>
      <c r="RP68" s="50"/>
      <c r="RQ68" s="50"/>
      <c r="RR68" s="50"/>
      <c r="RS68" s="50"/>
      <c r="RT68" s="50"/>
      <c r="RU68" s="50"/>
      <c r="RV68" s="50"/>
      <c r="RW68" s="50"/>
      <c r="RX68" s="50"/>
      <c r="RY68" s="50"/>
      <c r="RZ68" s="50"/>
      <c r="SA68" s="50"/>
      <c r="SB68" s="50"/>
      <c r="SC68" s="48"/>
      <c r="SD68" s="50"/>
      <c r="SE68" s="50"/>
      <c r="SF68" s="50"/>
      <c r="SG68" s="50"/>
      <c r="SH68" s="50"/>
      <c r="SI68" s="51"/>
    </row>
    <row r="69" spans="1:503" ht="15.6" x14ac:dyDescent="0.3">
      <c r="A69" s="62" t="s">
        <v>587</v>
      </c>
      <c r="B69" s="65"/>
      <c r="C69" s="18">
        <f t="shared" si="3"/>
        <v>0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  <c r="LC69" s="50"/>
      <c r="LD69" s="50"/>
      <c r="LE69" s="50"/>
      <c r="LF69" s="50"/>
      <c r="LG69" s="50"/>
      <c r="LH69" s="50"/>
      <c r="LI69" s="50"/>
      <c r="LJ69" s="50"/>
      <c r="LK69" s="50"/>
      <c r="LL69" s="50"/>
      <c r="LM69" s="50"/>
      <c r="LN69" s="50"/>
      <c r="LO69" s="50"/>
      <c r="LP69" s="50"/>
      <c r="LQ69" s="50"/>
      <c r="LR69" s="50"/>
      <c r="LS69" s="50"/>
      <c r="LT69" s="50"/>
      <c r="LU69" s="50"/>
      <c r="LV69" s="50"/>
      <c r="LW69" s="50"/>
      <c r="LX69" s="50"/>
      <c r="LY69" s="50"/>
      <c r="LZ69" s="50"/>
      <c r="MA69" s="50"/>
      <c r="MB69" s="50"/>
      <c r="MC69" s="50"/>
      <c r="MD69" s="50"/>
      <c r="ME69" s="50"/>
      <c r="MF69" s="50"/>
      <c r="MG69" s="50"/>
      <c r="MH69" s="50"/>
      <c r="MI69" s="50"/>
      <c r="MJ69" s="50"/>
      <c r="MK69" s="50"/>
      <c r="ML69" s="50"/>
      <c r="MM69" s="50"/>
      <c r="MN69" s="50"/>
      <c r="MO69" s="50"/>
      <c r="MP69" s="50"/>
      <c r="MQ69" s="50"/>
      <c r="MR69" s="50"/>
      <c r="MS69" s="50"/>
      <c r="MT69" s="50"/>
      <c r="MU69" s="50"/>
      <c r="MV69" s="50"/>
      <c r="MW69" s="50"/>
      <c r="MX69" s="50"/>
      <c r="MY69" s="50"/>
      <c r="MZ69" s="50"/>
      <c r="NA69" s="50"/>
      <c r="NB69" s="50"/>
      <c r="NC69" s="50"/>
      <c r="ND69" s="50"/>
      <c r="NE69" s="50"/>
      <c r="NF69" s="50"/>
      <c r="NG69" s="50"/>
      <c r="NH69" s="50"/>
      <c r="NI69" s="50"/>
      <c r="NJ69" s="50"/>
      <c r="NK69" s="50"/>
      <c r="NL69" s="50"/>
      <c r="NM69" s="50"/>
      <c r="NN69" s="50"/>
      <c r="NO69" s="50"/>
      <c r="NP69" s="50"/>
      <c r="NQ69" s="50"/>
      <c r="NR69" s="50"/>
      <c r="NS69" s="50"/>
      <c r="NT69" s="50"/>
      <c r="NU69" s="50"/>
      <c r="NV69" s="50"/>
      <c r="NW69" s="50"/>
      <c r="NX69" s="50"/>
      <c r="NY69" s="50"/>
      <c r="NZ69" s="50"/>
      <c r="OA69" s="50"/>
      <c r="OB69" s="50"/>
      <c r="OC69" s="50"/>
      <c r="OD69" s="50"/>
      <c r="OE69" s="50"/>
      <c r="OF69" s="50"/>
      <c r="OG69" s="50"/>
      <c r="OH69" s="50"/>
      <c r="OI69" s="50"/>
      <c r="OJ69" s="50"/>
      <c r="OK69" s="50"/>
      <c r="OL69" s="50"/>
      <c r="OM69" s="50"/>
      <c r="ON69" s="50"/>
      <c r="OO69" s="50"/>
      <c r="OP69" s="50"/>
      <c r="OQ69" s="50"/>
      <c r="OR69" s="50"/>
      <c r="OS69" s="50"/>
      <c r="OT69" s="50"/>
      <c r="OU69" s="50"/>
      <c r="OV69" s="50"/>
      <c r="OW69" s="50"/>
      <c r="OX69" s="50"/>
      <c r="OY69" s="50"/>
      <c r="OZ69" s="50"/>
      <c r="PA69" s="50"/>
      <c r="PB69" s="50"/>
      <c r="PC69" s="50"/>
      <c r="PD69" s="50"/>
      <c r="PE69" s="50"/>
      <c r="PF69" s="50"/>
      <c r="PG69" s="50"/>
      <c r="PH69" s="50"/>
      <c r="PI69" s="50"/>
      <c r="PJ69" s="50"/>
      <c r="PK69" s="50"/>
      <c r="PL69" s="50"/>
      <c r="PM69" s="50"/>
      <c r="PN69" s="50"/>
      <c r="PO69" s="50"/>
      <c r="PP69" s="50"/>
      <c r="PQ69" s="50"/>
      <c r="PR69" s="50"/>
      <c r="PS69" s="50"/>
      <c r="PT69" s="50"/>
      <c r="PU69" s="50"/>
      <c r="PV69" s="50"/>
      <c r="PW69" s="50"/>
      <c r="PX69" s="50"/>
      <c r="PY69" s="50"/>
      <c r="PZ69" s="50"/>
      <c r="QA69" s="50"/>
      <c r="QB69" s="50"/>
      <c r="QC69" s="50"/>
      <c r="QD69" s="50"/>
      <c r="QE69" s="50"/>
      <c r="QF69" s="50"/>
      <c r="QG69" s="50"/>
      <c r="QH69" s="50"/>
      <c r="QI69" s="50"/>
      <c r="QJ69" s="50"/>
      <c r="QK69" s="50"/>
      <c r="QL69" s="50"/>
      <c r="QM69" s="50"/>
      <c r="QN69" s="50"/>
      <c r="QO69" s="50"/>
      <c r="QP69" s="50"/>
      <c r="QQ69" s="50"/>
      <c r="QR69" s="50"/>
      <c r="QS69" s="50"/>
      <c r="QT69" s="50"/>
      <c r="QU69" s="50"/>
      <c r="QV69" s="50"/>
      <c r="QW69" s="50"/>
      <c r="QX69" s="50"/>
      <c r="QY69" s="50"/>
      <c r="QZ69" s="50"/>
      <c r="RA69" s="50"/>
      <c r="RB69" s="50"/>
      <c r="RC69" s="50"/>
      <c r="RD69" s="50"/>
      <c r="RE69" s="50"/>
      <c r="RF69" s="50"/>
      <c r="RG69" s="50"/>
      <c r="RH69" s="50"/>
      <c r="RI69" s="50"/>
      <c r="RJ69" s="50"/>
      <c r="RK69" s="50"/>
      <c r="RL69" s="50"/>
      <c r="RM69" s="50"/>
      <c r="RN69" s="50"/>
      <c r="RO69" s="50"/>
      <c r="RP69" s="50"/>
      <c r="RQ69" s="50"/>
      <c r="RR69" s="50"/>
      <c r="RS69" s="50"/>
      <c r="RT69" s="50"/>
      <c r="RU69" s="50"/>
      <c r="RV69" s="50"/>
      <c r="RW69" s="50"/>
      <c r="RX69" s="50"/>
      <c r="RY69" s="50"/>
      <c r="RZ69" s="50"/>
      <c r="SA69" s="50"/>
      <c r="SB69" s="50"/>
      <c r="SC69" s="48"/>
      <c r="SD69" s="50"/>
      <c r="SE69" s="50"/>
      <c r="SF69" s="50"/>
      <c r="SG69" s="50"/>
      <c r="SH69" s="50"/>
      <c r="SI69" s="51"/>
    </row>
    <row r="70" spans="1:503" ht="15.6" x14ac:dyDescent="0.3">
      <c r="A70" s="62" t="s">
        <v>588</v>
      </c>
      <c r="B70" s="65"/>
      <c r="C70" s="18">
        <f t="shared" si="3"/>
        <v>0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  <c r="LC70" s="50"/>
      <c r="LD70" s="50"/>
      <c r="LE70" s="50"/>
      <c r="LF70" s="50"/>
      <c r="LG70" s="50"/>
      <c r="LH70" s="50"/>
      <c r="LI70" s="50"/>
      <c r="LJ70" s="50"/>
      <c r="LK70" s="50"/>
      <c r="LL70" s="50"/>
      <c r="LM70" s="50"/>
      <c r="LN70" s="50"/>
      <c r="LO70" s="50"/>
      <c r="LP70" s="50"/>
      <c r="LQ70" s="50"/>
      <c r="LR70" s="50"/>
      <c r="LS70" s="50"/>
      <c r="LT70" s="50"/>
      <c r="LU70" s="50"/>
      <c r="LV70" s="50"/>
      <c r="LW70" s="50"/>
      <c r="LX70" s="50"/>
      <c r="LY70" s="50"/>
      <c r="LZ70" s="50"/>
      <c r="MA70" s="50"/>
      <c r="MB70" s="50"/>
      <c r="MC70" s="50"/>
      <c r="MD70" s="50"/>
      <c r="ME70" s="50"/>
      <c r="MF70" s="50"/>
      <c r="MG70" s="50"/>
      <c r="MH70" s="50"/>
      <c r="MI70" s="50"/>
      <c r="MJ70" s="50"/>
      <c r="MK70" s="50"/>
      <c r="ML70" s="50"/>
      <c r="MM70" s="50"/>
      <c r="MN70" s="50"/>
      <c r="MO70" s="50"/>
      <c r="MP70" s="50"/>
      <c r="MQ70" s="50"/>
      <c r="MR70" s="50"/>
      <c r="MS70" s="50"/>
      <c r="MT70" s="50"/>
      <c r="MU70" s="50"/>
      <c r="MV70" s="50"/>
      <c r="MW70" s="50"/>
      <c r="MX70" s="50"/>
      <c r="MY70" s="50"/>
      <c r="MZ70" s="50"/>
      <c r="NA70" s="50"/>
      <c r="NB70" s="50"/>
      <c r="NC70" s="50"/>
      <c r="ND70" s="50"/>
      <c r="NE70" s="50"/>
      <c r="NF70" s="50"/>
      <c r="NG70" s="50"/>
      <c r="NH70" s="50"/>
      <c r="NI70" s="50"/>
      <c r="NJ70" s="50"/>
      <c r="NK70" s="50"/>
      <c r="NL70" s="50"/>
      <c r="NM70" s="50"/>
      <c r="NN70" s="50"/>
      <c r="NO70" s="50"/>
      <c r="NP70" s="50"/>
      <c r="NQ70" s="50"/>
      <c r="NR70" s="50"/>
      <c r="NS70" s="50"/>
      <c r="NT70" s="50"/>
      <c r="NU70" s="50"/>
      <c r="NV70" s="50"/>
      <c r="NW70" s="50"/>
      <c r="NX70" s="50"/>
      <c r="NY70" s="50"/>
      <c r="NZ70" s="50"/>
      <c r="OA70" s="50"/>
      <c r="OB70" s="50"/>
      <c r="OC70" s="50"/>
      <c r="OD70" s="50"/>
      <c r="OE70" s="50"/>
      <c r="OF70" s="50"/>
      <c r="OG70" s="50"/>
      <c r="OH70" s="50"/>
      <c r="OI70" s="50"/>
      <c r="OJ70" s="50"/>
      <c r="OK70" s="50"/>
      <c r="OL70" s="50"/>
      <c r="OM70" s="50"/>
      <c r="ON70" s="50"/>
      <c r="OO70" s="50"/>
      <c r="OP70" s="50"/>
      <c r="OQ70" s="50"/>
      <c r="OR70" s="50"/>
      <c r="OS70" s="50"/>
      <c r="OT70" s="50"/>
      <c r="OU70" s="50"/>
      <c r="OV70" s="50"/>
      <c r="OW70" s="50"/>
      <c r="OX70" s="50"/>
      <c r="OY70" s="50"/>
      <c r="OZ70" s="50"/>
      <c r="PA70" s="50"/>
      <c r="PB70" s="50"/>
      <c r="PC70" s="50"/>
      <c r="PD70" s="50"/>
      <c r="PE70" s="50"/>
      <c r="PF70" s="50"/>
      <c r="PG70" s="50"/>
      <c r="PH70" s="50"/>
      <c r="PI70" s="50"/>
      <c r="PJ70" s="50"/>
      <c r="PK70" s="50"/>
      <c r="PL70" s="50"/>
      <c r="PM70" s="50"/>
      <c r="PN70" s="50"/>
      <c r="PO70" s="50"/>
      <c r="PP70" s="50"/>
      <c r="PQ70" s="50"/>
      <c r="PR70" s="50"/>
      <c r="PS70" s="50"/>
      <c r="PT70" s="50"/>
      <c r="PU70" s="50"/>
      <c r="PV70" s="50"/>
      <c r="PW70" s="50"/>
      <c r="PX70" s="50"/>
      <c r="PY70" s="50"/>
      <c r="PZ70" s="50"/>
      <c r="QA70" s="50"/>
      <c r="QB70" s="50"/>
      <c r="QC70" s="50"/>
      <c r="QD70" s="50"/>
      <c r="QE70" s="50"/>
      <c r="QF70" s="50"/>
      <c r="QG70" s="50"/>
      <c r="QH70" s="50"/>
      <c r="QI70" s="50"/>
      <c r="QJ70" s="50"/>
      <c r="QK70" s="50"/>
      <c r="QL70" s="50"/>
      <c r="QM70" s="50"/>
      <c r="QN70" s="50"/>
      <c r="QO70" s="50"/>
      <c r="QP70" s="50"/>
      <c r="QQ70" s="50"/>
      <c r="QR70" s="50"/>
      <c r="QS70" s="50"/>
      <c r="QT70" s="50"/>
      <c r="QU70" s="50"/>
      <c r="QV70" s="50"/>
      <c r="QW70" s="50"/>
      <c r="QX70" s="50"/>
      <c r="QY70" s="50"/>
      <c r="QZ70" s="50"/>
      <c r="RA70" s="50"/>
      <c r="RB70" s="50"/>
      <c r="RC70" s="50"/>
      <c r="RD70" s="50"/>
      <c r="RE70" s="50"/>
      <c r="RF70" s="50"/>
      <c r="RG70" s="50"/>
      <c r="RH70" s="50"/>
      <c r="RI70" s="50"/>
      <c r="RJ70" s="50"/>
      <c r="RK70" s="50"/>
      <c r="RL70" s="50"/>
      <c r="RM70" s="50"/>
      <c r="RN70" s="50"/>
      <c r="RO70" s="50"/>
      <c r="RP70" s="50"/>
      <c r="RQ70" s="50"/>
      <c r="RR70" s="50"/>
      <c r="RS70" s="50"/>
      <c r="RT70" s="50"/>
      <c r="RU70" s="50"/>
      <c r="RV70" s="50"/>
      <c r="RW70" s="50"/>
      <c r="RX70" s="50"/>
      <c r="RY70" s="50"/>
      <c r="RZ70" s="50"/>
      <c r="SA70" s="50"/>
      <c r="SB70" s="50"/>
      <c r="SC70" s="48"/>
      <c r="SD70" s="50"/>
      <c r="SE70" s="50"/>
      <c r="SF70" s="50"/>
      <c r="SG70" s="50"/>
      <c r="SH70" s="50"/>
      <c r="SI70" s="51"/>
    </row>
    <row r="71" spans="1:503" ht="15.6" x14ac:dyDescent="0.3">
      <c r="A71" s="62" t="s">
        <v>589</v>
      </c>
      <c r="B71" s="65"/>
      <c r="C71" s="18">
        <f t="shared" si="3"/>
        <v>0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  <c r="LC71" s="50"/>
      <c r="LD71" s="50"/>
      <c r="LE71" s="50"/>
      <c r="LF71" s="50"/>
      <c r="LG71" s="50"/>
      <c r="LH71" s="50"/>
      <c r="LI71" s="50"/>
      <c r="LJ71" s="50"/>
      <c r="LK71" s="50"/>
      <c r="LL71" s="50"/>
      <c r="LM71" s="50"/>
      <c r="LN71" s="50"/>
      <c r="LO71" s="50"/>
      <c r="LP71" s="50"/>
      <c r="LQ71" s="50"/>
      <c r="LR71" s="50"/>
      <c r="LS71" s="50"/>
      <c r="LT71" s="50"/>
      <c r="LU71" s="50"/>
      <c r="LV71" s="50"/>
      <c r="LW71" s="50"/>
      <c r="LX71" s="50"/>
      <c r="LY71" s="50"/>
      <c r="LZ71" s="50"/>
      <c r="MA71" s="50"/>
      <c r="MB71" s="50"/>
      <c r="MC71" s="50"/>
      <c r="MD71" s="50"/>
      <c r="ME71" s="50"/>
      <c r="MF71" s="50"/>
      <c r="MG71" s="50"/>
      <c r="MH71" s="50"/>
      <c r="MI71" s="50"/>
      <c r="MJ71" s="50"/>
      <c r="MK71" s="50"/>
      <c r="ML71" s="50"/>
      <c r="MM71" s="50"/>
      <c r="MN71" s="50"/>
      <c r="MO71" s="50"/>
      <c r="MP71" s="50"/>
      <c r="MQ71" s="50"/>
      <c r="MR71" s="50"/>
      <c r="MS71" s="50"/>
      <c r="MT71" s="50"/>
      <c r="MU71" s="50"/>
      <c r="MV71" s="50"/>
      <c r="MW71" s="50"/>
      <c r="MX71" s="50"/>
      <c r="MY71" s="50"/>
      <c r="MZ71" s="50"/>
      <c r="NA71" s="50"/>
      <c r="NB71" s="50"/>
      <c r="NC71" s="50"/>
      <c r="ND71" s="50"/>
      <c r="NE71" s="50"/>
      <c r="NF71" s="50"/>
      <c r="NG71" s="50"/>
      <c r="NH71" s="50"/>
      <c r="NI71" s="50"/>
      <c r="NJ71" s="50"/>
      <c r="NK71" s="50"/>
      <c r="NL71" s="50"/>
      <c r="NM71" s="50"/>
      <c r="NN71" s="50"/>
      <c r="NO71" s="50"/>
      <c r="NP71" s="50"/>
      <c r="NQ71" s="50"/>
      <c r="NR71" s="50"/>
      <c r="NS71" s="50"/>
      <c r="NT71" s="50"/>
      <c r="NU71" s="50"/>
      <c r="NV71" s="50"/>
      <c r="NW71" s="50"/>
      <c r="NX71" s="50"/>
      <c r="NY71" s="50"/>
      <c r="NZ71" s="50"/>
      <c r="OA71" s="50"/>
      <c r="OB71" s="50"/>
      <c r="OC71" s="50"/>
      <c r="OD71" s="50"/>
      <c r="OE71" s="50"/>
      <c r="OF71" s="50"/>
      <c r="OG71" s="50"/>
      <c r="OH71" s="50"/>
      <c r="OI71" s="50"/>
      <c r="OJ71" s="50"/>
      <c r="OK71" s="50"/>
      <c r="OL71" s="50"/>
      <c r="OM71" s="50"/>
      <c r="ON71" s="50"/>
      <c r="OO71" s="50"/>
      <c r="OP71" s="50"/>
      <c r="OQ71" s="50"/>
      <c r="OR71" s="50"/>
      <c r="OS71" s="50"/>
      <c r="OT71" s="50"/>
      <c r="OU71" s="50"/>
      <c r="OV71" s="50"/>
      <c r="OW71" s="50"/>
      <c r="OX71" s="50"/>
      <c r="OY71" s="50"/>
      <c r="OZ71" s="50"/>
      <c r="PA71" s="50"/>
      <c r="PB71" s="50"/>
      <c r="PC71" s="50"/>
      <c r="PD71" s="50"/>
      <c r="PE71" s="50"/>
      <c r="PF71" s="50"/>
      <c r="PG71" s="50"/>
      <c r="PH71" s="50"/>
      <c r="PI71" s="50"/>
      <c r="PJ71" s="50"/>
      <c r="PK71" s="50"/>
      <c r="PL71" s="50"/>
      <c r="PM71" s="50"/>
      <c r="PN71" s="50"/>
      <c r="PO71" s="50"/>
      <c r="PP71" s="50"/>
      <c r="PQ71" s="50"/>
      <c r="PR71" s="50"/>
      <c r="PS71" s="50"/>
      <c r="PT71" s="50"/>
      <c r="PU71" s="50"/>
      <c r="PV71" s="50"/>
      <c r="PW71" s="50"/>
      <c r="PX71" s="50"/>
      <c r="PY71" s="50"/>
      <c r="PZ71" s="50"/>
      <c r="QA71" s="50"/>
      <c r="QB71" s="50"/>
      <c r="QC71" s="50"/>
      <c r="QD71" s="50"/>
      <c r="QE71" s="50"/>
      <c r="QF71" s="50"/>
      <c r="QG71" s="50"/>
      <c r="QH71" s="50"/>
      <c r="QI71" s="50"/>
      <c r="QJ71" s="50"/>
      <c r="QK71" s="50"/>
      <c r="QL71" s="50"/>
      <c r="QM71" s="50"/>
      <c r="QN71" s="50"/>
      <c r="QO71" s="50"/>
      <c r="QP71" s="50"/>
      <c r="QQ71" s="50"/>
      <c r="QR71" s="50"/>
      <c r="QS71" s="50"/>
      <c r="QT71" s="50"/>
      <c r="QU71" s="50"/>
      <c r="QV71" s="50"/>
      <c r="QW71" s="50"/>
      <c r="QX71" s="50"/>
      <c r="QY71" s="50"/>
      <c r="QZ71" s="50"/>
      <c r="RA71" s="50"/>
      <c r="RB71" s="50"/>
      <c r="RC71" s="50"/>
      <c r="RD71" s="50"/>
      <c r="RE71" s="50"/>
      <c r="RF71" s="50"/>
      <c r="RG71" s="50"/>
      <c r="RH71" s="50"/>
      <c r="RI71" s="50"/>
      <c r="RJ71" s="50"/>
      <c r="RK71" s="50"/>
      <c r="RL71" s="50"/>
      <c r="RM71" s="50"/>
      <c r="RN71" s="50"/>
      <c r="RO71" s="50"/>
      <c r="RP71" s="50"/>
      <c r="RQ71" s="50"/>
      <c r="RR71" s="50"/>
      <c r="RS71" s="50"/>
      <c r="RT71" s="50"/>
      <c r="RU71" s="50"/>
      <c r="RV71" s="50"/>
      <c r="RW71" s="50"/>
      <c r="RX71" s="50"/>
      <c r="RY71" s="50"/>
      <c r="RZ71" s="50"/>
      <c r="SA71" s="50"/>
      <c r="SB71" s="50"/>
      <c r="SC71" s="48"/>
      <c r="SD71" s="50"/>
      <c r="SE71" s="50"/>
      <c r="SF71" s="50"/>
      <c r="SG71" s="50"/>
      <c r="SH71" s="50"/>
      <c r="SI71" s="51"/>
    </row>
    <row r="72" spans="1:503" ht="15.6" x14ac:dyDescent="0.3">
      <c r="A72" s="62" t="s">
        <v>590</v>
      </c>
      <c r="B72" s="65"/>
      <c r="C72" s="18">
        <f t="shared" si="3"/>
        <v>0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  <c r="LC72" s="50"/>
      <c r="LD72" s="50"/>
      <c r="LE72" s="50"/>
      <c r="LF72" s="50"/>
      <c r="LG72" s="50"/>
      <c r="LH72" s="50"/>
      <c r="LI72" s="50"/>
      <c r="LJ72" s="50"/>
      <c r="LK72" s="50"/>
      <c r="LL72" s="50"/>
      <c r="LM72" s="50"/>
      <c r="LN72" s="50"/>
      <c r="LO72" s="50"/>
      <c r="LP72" s="50"/>
      <c r="LQ72" s="50"/>
      <c r="LR72" s="50"/>
      <c r="LS72" s="50"/>
      <c r="LT72" s="50"/>
      <c r="LU72" s="50"/>
      <c r="LV72" s="50"/>
      <c r="LW72" s="50"/>
      <c r="LX72" s="50"/>
      <c r="LY72" s="50"/>
      <c r="LZ72" s="50"/>
      <c r="MA72" s="50"/>
      <c r="MB72" s="50"/>
      <c r="MC72" s="50"/>
      <c r="MD72" s="50"/>
      <c r="ME72" s="50"/>
      <c r="MF72" s="50"/>
      <c r="MG72" s="50"/>
      <c r="MH72" s="50"/>
      <c r="MI72" s="50"/>
      <c r="MJ72" s="50"/>
      <c r="MK72" s="50"/>
      <c r="ML72" s="50"/>
      <c r="MM72" s="50"/>
      <c r="MN72" s="50"/>
      <c r="MO72" s="50"/>
      <c r="MP72" s="50"/>
      <c r="MQ72" s="50"/>
      <c r="MR72" s="50"/>
      <c r="MS72" s="50"/>
      <c r="MT72" s="50"/>
      <c r="MU72" s="50"/>
      <c r="MV72" s="50"/>
      <c r="MW72" s="50"/>
      <c r="MX72" s="50"/>
      <c r="MY72" s="50"/>
      <c r="MZ72" s="50"/>
      <c r="NA72" s="50"/>
      <c r="NB72" s="50"/>
      <c r="NC72" s="50"/>
      <c r="ND72" s="50"/>
      <c r="NE72" s="50"/>
      <c r="NF72" s="50"/>
      <c r="NG72" s="50"/>
      <c r="NH72" s="50"/>
      <c r="NI72" s="50"/>
      <c r="NJ72" s="50"/>
      <c r="NK72" s="50"/>
      <c r="NL72" s="50"/>
      <c r="NM72" s="50"/>
      <c r="NN72" s="50"/>
      <c r="NO72" s="50"/>
      <c r="NP72" s="50"/>
      <c r="NQ72" s="50"/>
      <c r="NR72" s="50"/>
      <c r="NS72" s="50"/>
      <c r="NT72" s="50"/>
      <c r="NU72" s="50"/>
      <c r="NV72" s="50"/>
      <c r="NW72" s="50"/>
      <c r="NX72" s="50"/>
      <c r="NY72" s="50"/>
      <c r="NZ72" s="50"/>
      <c r="OA72" s="50"/>
      <c r="OB72" s="50"/>
      <c r="OC72" s="50"/>
      <c r="OD72" s="50"/>
      <c r="OE72" s="50"/>
      <c r="OF72" s="50"/>
      <c r="OG72" s="50"/>
      <c r="OH72" s="50"/>
      <c r="OI72" s="50"/>
      <c r="OJ72" s="50"/>
      <c r="OK72" s="50"/>
      <c r="OL72" s="50"/>
      <c r="OM72" s="50"/>
      <c r="ON72" s="50"/>
      <c r="OO72" s="50"/>
      <c r="OP72" s="50"/>
      <c r="OQ72" s="50"/>
      <c r="OR72" s="50"/>
      <c r="OS72" s="50"/>
      <c r="OT72" s="50"/>
      <c r="OU72" s="50"/>
      <c r="OV72" s="50"/>
      <c r="OW72" s="50"/>
      <c r="OX72" s="50"/>
      <c r="OY72" s="50"/>
      <c r="OZ72" s="50"/>
      <c r="PA72" s="50"/>
      <c r="PB72" s="50"/>
      <c r="PC72" s="50"/>
      <c r="PD72" s="50"/>
      <c r="PE72" s="50"/>
      <c r="PF72" s="50"/>
      <c r="PG72" s="50"/>
      <c r="PH72" s="50"/>
      <c r="PI72" s="50"/>
      <c r="PJ72" s="50"/>
      <c r="PK72" s="50"/>
      <c r="PL72" s="50"/>
      <c r="PM72" s="50"/>
      <c r="PN72" s="50"/>
      <c r="PO72" s="50"/>
      <c r="PP72" s="50"/>
      <c r="PQ72" s="50"/>
      <c r="PR72" s="50"/>
      <c r="PS72" s="50"/>
      <c r="PT72" s="50"/>
      <c r="PU72" s="50"/>
      <c r="PV72" s="50"/>
      <c r="PW72" s="50"/>
      <c r="PX72" s="50"/>
      <c r="PY72" s="50"/>
      <c r="PZ72" s="50"/>
      <c r="QA72" s="50"/>
      <c r="QB72" s="50"/>
      <c r="QC72" s="50"/>
      <c r="QD72" s="50"/>
      <c r="QE72" s="50"/>
      <c r="QF72" s="50"/>
      <c r="QG72" s="50"/>
      <c r="QH72" s="50"/>
      <c r="QI72" s="50"/>
      <c r="QJ72" s="50"/>
      <c r="QK72" s="50"/>
      <c r="QL72" s="50"/>
      <c r="QM72" s="50"/>
      <c r="QN72" s="50"/>
      <c r="QO72" s="50"/>
      <c r="QP72" s="50"/>
      <c r="QQ72" s="50"/>
      <c r="QR72" s="50"/>
      <c r="QS72" s="50"/>
      <c r="QT72" s="50"/>
      <c r="QU72" s="50"/>
      <c r="QV72" s="50"/>
      <c r="QW72" s="50"/>
      <c r="QX72" s="50"/>
      <c r="QY72" s="50"/>
      <c r="QZ72" s="50"/>
      <c r="RA72" s="50"/>
      <c r="RB72" s="50"/>
      <c r="RC72" s="50"/>
      <c r="RD72" s="50"/>
      <c r="RE72" s="50"/>
      <c r="RF72" s="50"/>
      <c r="RG72" s="50"/>
      <c r="RH72" s="50"/>
      <c r="RI72" s="50"/>
      <c r="RJ72" s="50"/>
      <c r="RK72" s="50"/>
      <c r="RL72" s="50"/>
      <c r="RM72" s="50"/>
      <c r="RN72" s="50"/>
      <c r="RO72" s="50"/>
      <c r="RP72" s="50"/>
      <c r="RQ72" s="50"/>
      <c r="RR72" s="50"/>
      <c r="RS72" s="50"/>
      <c r="RT72" s="50"/>
      <c r="RU72" s="50"/>
      <c r="RV72" s="50"/>
      <c r="RW72" s="50"/>
      <c r="RX72" s="50"/>
      <c r="RY72" s="50"/>
      <c r="RZ72" s="50"/>
      <c r="SA72" s="50"/>
      <c r="SB72" s="50"/>
      <c r="SC72" s="48"/>
      <c r="SD72" s="50"/>
      <c r="SE72" s="50"/>
      <c r="SF72" s="50"/>
      <c r="SG72" s="50"/>
      <c r="SH72" s="50"/>
      <c r="SI72" s="51"/>
    </row>
    <row r="73" spans="1:503" ht="15.6" x14ac:dyDescent="0.3">
      <c r="A73" s="62" t="s">
        <v>591</v>
      </c>
      <c r="B73" s="65"/>
      <c r="C73" s="18">
        <f t="shared" si="3"/>
        <v>0</v>
      </c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48"/>
      <c r="SD73" s="50"/>
      <c r="SE73" s="50"/>
      <c r="SF73" s="50"/>
      <c r="SG73" s="50"/>
      <c r="SH73" s="50"/>
      <c r="SI73" s="51"/>
    </row>
    <row r="74" spans="1:503" ht="15.6" x14ac:dyDescent="0.3">
      <c r="A74" s="62" t="s">
        <v>592</v>
      </c>
      <c r="B74" s="65"/>
      <c r="C74" s="18">
        <f t="shared" si="3"/>
        <v>0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  <c r="LC74" s="50"/>
      <c r="LD74" s="50"/>
      <c r="LE74" s="50"/>
      <c r="LF74" s="50"/>
      <c r="LG74" s="50"/>
      <c r="LH74" s="50"/>
      <c r="LI74" s="50"/>
      <c r="LJ74" s="50"/>
      <c r="LK74" s="50"/>
      <c r="LL74" s="50"/>
      <c r="LM74" s="50"/>
      <c r="LN74" s="50"/>
      <c r="LO74" s="50"/>
      <c r="LP74" s="50"/>
      <c r="LQ74" s="50"/>
      <c r="LR74" s="50"/>
      <c r="LS74" s="50"/>
      <c r="LT74" s="50"/>
      <c r="LU74" s="50"/>
      <c r="LV74" s="50"/>
      <c r="LW74" s="50"/>
      <c r="LX74" s="50"/>
      <c r="LY74" s="50"/>
      <c r="LZ74" s="50"/>
      <c r="MA74" s="50"/>
      <c r="MB74" s="50"/>
      <c r="MC74" s="50"/>
      <c r="MD74" s="50"/>
      <c r="ME74" s="50"/>
      <c r="MF74" s="50"/>
      <c r="MG74" s="50"/>
      <c r="MH74" s="50"/>
      <c r="MI74" s="50"/>
      <c r="MJ74" s="50"/>
      <c r="MK74" s="50"/>
      <c r="ML74" s="50"/>
      <c r="MM74" s="50"/>
      <c r="MN74" s="50"/>
      <c r="MO74" s="50"/>
      <c r="MP74" s="50"/>
      <c r="MQ74" s="50"/>
      <c r="MR74" s="50"/>
      <c r="MS74" s="50"/>
      <c r="MT74" s="50"/>
      <c r="MU74" s="50"/>
      <c r="MV74" s="50"/>
      <c r="MW74" s="50"/>
      <c r="MX74" s="50"/>
      <c r="MY74" s="50"/>
      <c r="MZ74" s="50"/>
      <c r="NA74" s="50"/>
      <c r="NB74" s="50"/>
      <c r="NC74" s="50"/>
      <c r="ND74" s="50"/>
      <c r="NE74" s="50"/>
      <c r="NF74" s="50"/>
      <c r="NG74" s="50"/>
      <c r="NH74" s="50"/>
      <c r="NI74" s="50"/>
      <c r="NJ74" s="50"/>
      <c r="NK74" s="50"/>
      <c r="NL74" s="50"/>
      <c r="NM74" s="50"/>
      <c r="NN74" s="50"/>
      <c r="NO74" s="50"/>
      <c r="NP74" s="50"/>
      <c r="NQ74" s="50"/>
      <c r="NR74" s="50"/>
      <c r="NS74" s="50"/>
      <c r="NT74" s="50"/>
      <c r="NU74" s="50"/>
      <c r="NV74" s="50"/>
      <c r="NW74" s="50"/>
      <c r="NX74" s="50"/>
      <c r="NY74" s="50"/>
      <c r="NZ74" s="50"/>
      <c r="OA74" s="50"/>
      <c r="OB74" s="50"/>
      <c r="OC74" s="50"/>
      <c r="OD74" s="50"/>
      <c r="OE74" s="50"/>
      <c r="OF74" s="50"/>
      <c r="OG74" s="50"/>
      <c r="OH74" s="50"/>
      <c r="OI74" s="50"/>
      <c r="OJ74" s="50"/>
      <c r="OK74" s="50"/>
      <c r="OL74" s="50"/>
      <c r="OM74" s="50"/>
      <c r="ON74" s="50"/>
      <c r="OO74" s="50"/>
      <c r="OP74" s="50"/>
      <c r="OQ74" s="50"/>
      <c r="OR74" s="50"/>
      <c r="OS74" s="50"/>
      <c r="OT74" s="50"/>
      <c r="OU74" s="50"/>
      <c r="OV74" s="50"/>
      <c r="OW74" s="50"/>
      <c r="OX74" s="50"/>
      <c r="OY74" s="50"/>
      <c r="OZ74" s="50"/>
      <c r="PA74" s="50"/>
      <c r="PB74" s="50"/>
      <c r="PC74" s="50"/>
      <c r="PD74" s="50"/>
      <c r="PE74" s="50"/>
      <c r="PF74" s="50"/>
      <c r="PG74" s="50"/>
      <c r="PH74" s="50"/>
      <c r="PI74" s="50"/>
      <c r="PJ74" s="50"/>
      <c r="PK74" s="50"/>
      <c r="PL74" s="50"/>
      <c r="PM74" s="50"/>
      <c r="PN74" s="50"/>
      <c r="PO74" s="50"/>
      <c r="PP74" s="50"/>
      <c r="PQ74" s="50"/>
      <c r="PR74" s="50"/>
      <c r="PS74" s="50"/>
      <c r="PT74" s="50"/>
      <c r="PU74" s="50"/>
      <c r="PV74" s="50"/>
      <c r="PW74" s="50"/>
      <c r="PX74" s="50"/>
      <c r="PY74" s="50"/>
      <c r="PZ74" s="50"/>
      <c r="QA74" s="50"/>
      <c r="QB74" s="50"/>
      <c r="QC74" s="50"/>
      <c r="QD74" s="50"/>
      <c r="QE74" s="50"/>
      <c r="QF74" s="50"/>
      <c r="QG74" s="50"/>
      <c r="QH74" s="50"/>
      <c r="QI74" s="50"/>
      <c r="QJ74" s="50"/>
      <c r="QK74" s="50"/>
      <c r="QL74" s="50"/>
      <c r="QM74" s="50"/>
      <c r="QN74" s="50"/>
      <c r="QO74" s="50"/>
      <c r="QP74" s="50"/>
      <c r="QQ74" s="50"/>
      <c r="QR74" s="50"/>
      <c r="QS74" s="50"/>
      <c r="QT74" s="50"/>
      <c r="QU74" s="50"/>
      <c r="QV74" s="50"/>
      <c r="QW74" s="50"/>
      <c r="QX74" s="50"/>
      <c r="QY74" s="50"/>
      <c r="QZ74" s="50"/>
      <c r="RA74" s="50"/>
      <c r="RB74" s="50"/>
      <c r="RC74" s="50"/>
      <c r="RD74" s="50"/>
      <c r="RE74" s="50"/>
      <c r="RF74" s="50"/>
      <c r="RG74" s="50"/>
      <c r="RH74" s="50"/>
      <c r="RI74" s="50"/>
      <c r="RJ74" s="50"/>
      <c r="RK74" s="50"/>
      <c r="RL74" s="50"/>
      <c r="RM74" s="50"/>
      <c r="RN74" s="50"/>
      <c r="RO74" s="50"/>
      <c r="RP74" s="50"/>
      <c r="RQ74" s="50"/>
      <c r="RR74" s="50"/>
      <c r="RS74" s="50"/>
      <c r="RT74" s="50"/>
      <c r="RU74" s="50"/>
      <c r="RV74" s="50"/>
      <c r="RW74" s="50"/>
      <c r="RX74" s="50"/>
      <c r="RY74" s="50"/>
      <c r="RZ74" s="50"/>
      <c r="SA74" s="50"/>
      <c r="SB74" s="50"/>
      <c r="SC74" s="48"/>
      <c r="SD74" s="50"/>
      <c r="SE74" s="50"/>
      <c r="SF74" s="50"/>
      <c r="SG74" s="50"/>
      <c r="SH74" s="50"/>
      <c r="SI74" s="51"/>
    </row>
    <row r="75" spans="1:503" ht="15.6" x14ac:dyDescent="0.3">
      <c r="A75" s="62" t="s">
        <v>593</v>
      </c>
      <c r="B75" s="65"/>
      <c r="C75" s="18">
        <f t="shared" si="3"/>
        <v>0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48"/>
      <c r="SD75" s="50"/>
      <c r="SE75" s="50"/>
      <c r="SF75" s="50"/>
      <c r="SG75" s="50"/>
      <c r="SH75" s="50"/>
      <c r="SI75" s="51"/>
    </row>
    <row r="76" spans="1:503" ht="15.6" x14ac:dyDescent="0.3">
      <c r="A76" s="62" t="s">
        <v>594</v>
      </c>
      <c r="B76" s="65"/>
      <c r="C76" s="18">
        <f t="shared" si="3"/>
        <v>0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H76" s="50"/>
      <c r="NI76" s="50"/>
      <c r="NJ76" s="50"/>
      <c r="NK76" s="50"/>
      <c r="NL76" s="50"/>
      <c r="NM76" s="50"/>
      <c r="NN76" s="50"/>
      <c r="NO76" s="50"/>
      <c r="NP76" s="50"/>
      <c r="NQ76" s="50"/>
      <c r="NR76" s="50"/>
      <c r="NS76" s="50"/>
      <c r="NT76" s="50"/>
      <c r="NU76" s="50"/>
      <c r="NV76" s="50"/>
      <c r="NW76" s="50"/>
      <c r="NX76" s="50"/>
      <c r="NY76" s="50"/>
      <c r="NZ76" s="50"/>
      <c r="OA76" s="50"/>
      <c r="OB76" s="50"/>
      <c r="OC76" s="50"/>
      <c r="OD76" s="50"/>
      <c r="OE76" s="50"/>
      <c r="OF76" s="50"/>
      <c r="OG76" s="50"/>
      <c r="OH76" s="50"/>
      <c r="OI76" s="50"/>
      <c r="OJ76" s="50"/>
      <c r="OK76" s="50"/>
      <c r="OL76" s="50"/>
      <c r="OM76" s="50"/>
      <c r="ON76" s="50"/>
      <c r="OO76" s="50"/>
      <c r="OP76" s="50"/>
      <c r="OQ76" s="50"/>
      <c r="OR76" s="50"/>
      <c r="OS76" s="50"/>
      <c r="OT76" s="50"/>
      <c r="OU76" s="50"/>
      <c r="OV76" s="50"/>
      <c r="OW76" s="50"/>
      <c r="OX76" s="50"/>
      <c r="OY76" s="50"/>
      <c r="OZ76" s="50"/>
      <c r="PA76" s="50"/>
      <c r="PB76" s="50"/>
      <c r="PC76" s="50"/>
      <c r="PD76" s="50"/>
      <c r="PE76" s="50"/>
      <c r="PF76" s="50"/>
      <c r="PG76" s="50"/>
      <c r="PH76" s="50"/>
      <c r="PI76" s="50"/>
      <c r="PJ76" s="50"/>
      <c r="PK76" s="50"/>
      <c r="PL76" s="50"/>
      <c r="PM76" s="50"/>
      <c r="PN76" s="50"/>
      <c r="PO76" s="50"/>
      <c r="PP76" s="50"/>
      <c r="PQ76" s="50"/>
      <c r="PR76" s="50"/>
      <c r="PS76" s="50"/>
      <c r="PT76" s="50"/>
      <c r="PU76" s="50"/>
      <c r="PV76" s="50"/>
      <c r="PW76" s="50"/>
      <c r="PX76" s="50"/>
      <c r="PY76" s="50"/>
      <c r="PZ76" s="50"/>
      <c r="QA76" s="50"/>
      <c r="QB76" s="50"/>
      <c r="QC76" s="50"/>
      <c r="QD76" s="50"/>
      <c r="QE76" s="50"/>
      <c r="QF76" s="50"/>
      <c r="QG76" s="50"/>
      <c r="QH76" s="50"/>
      <c r="QI76" s="50"/>
      <c r="QJ76" s="50"/>
      <c r="QK76" s="50"/>
      <c r="QL76" s="50"/>
      <c r="QM76" s="50"/>
      <c r="QN76" s="50"/>
      <c r="QO76" s="50"/>
      <c r="QP76" s="50"/>
      <c r="QQ76" s="50"/>
      <c r="QR76" s="50"/>
      <c r="QS76" s="50"/>
      <c r="QT76" s="50"/>
      <c r="QU76" s="50"/>
      <c r="QV76" s="50"/>
      <c r="QW76" s="50"/>
      <c r="QX76" s="50"/>
      <c r="QY76" s="50"/>
      <c r="QZ76" s="50"/>
      <c r="RA76" s="50"/>
      <c r="RB76" s="50"/>
      <c r="RC76" s="50"/>
      <c r="RD76" s="50"/>
      <c r="RE76" s="50"/>
      <c r="RF76" s="50"/>
      <c r="RG76" s="50"/>
      <c r="RH76" s="50"/>
      <c r="RI76" s="50"/>
      <c r="RJ76" s="50"/>
      <c r="RK76" s="50"/>
      <c r="RL76" s="50"/>
      <c r="RM76" s="50"/>
      <c r="RN76" s="50"/>
      <c r="RO76" s="50"/>
      <c r="RP76" s="50"/>
      <c r="RQ76" s="50"/>
      <c r="RR76" s="50"/>
      <c r="RS76" s="50"/>
      <c r="RT76" s="50"/>
      <c r="RU76" s="50"/>
      <c r="RV76" s="50"/>
      <c r="RW76" s="50"/>
      <c r="RX76" s="50"/>
      <c r="RY76" s="50"/>
      <c r="RZ76" s="50"/>
      <c r="SA76" s="50"/>
      <c r="SB76" s="50"/>
      <c r="SC76" s="48"/>
      <c r="SD76" s="50"/>
      <c r="SE76" s="50"/>
      <c r="SF76" s="50"/>
      <c r="SG76" s="50"/>
      <c r="SH76" s="50"/>
      <c r="SI76" s="51"/>
    </row>
    <row r="77" spans="1:503" ht="15.6" x14ac:dyDescent="0.3">
      <c r="A77" s="62" t="s">
        <v>595</v>
      </c>
      <c r="B77" s="65"/>
      <c r="C77" s="18">
        <f t="shared" si="3"/>
        <v>0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  <c r="LC77" s="50"/>
      <c r="LD77" s="50"/>
      <c r="LE77" s="50"/>
      <c r="LF77" s="50"/>
      <c r="LG77" s="50"/>
      <c r="LH77" s="50"/>
      <c r="LI77" s="50"/>
      <c r="LJ77" s="50"/>
      <c r="LK77" s="50"/>
      <c r="LL77" s="50"/>
      <c r="LM77" s="50"/>
      <c r="LN77" s="50"/>
      <c r="LO77" s="50"/>
      <c r="LP77" s="50"/>
      <c r="LQ77" s="50"/>
      <c r="LR77" s="50"/>
      <c r="LS77" s="50"/>
      <c r="LT77" s="50"/>
      <c r="LU77" s="50"/>
      <c r="LV77" s="50"/>
      <c r="LW77" s="50"/>
      <c r="LX77" s="50"/>
      <c r="LY77" s="50"/>
      <c r="LZ77" s="50"/>
      <c r="MA77" s="50"/>
      <c r="MB77" s="50"/>
      <c r="MC77" s="50"/>
      <c r="MD77" s="50"/>
      <c r="ME77" s="50"/>
      <c r="MF77" s="50"/>
      <c r="MG77" s="50"/>
      <c r="MH77" s="50"/>
      <c r="MI77" s="50"/>
      <c r="MJ77" s="50"/>
      <c r="MK77" s="50"/>
      <c r="ML77" s="50"/>
      <c r="MM77" s="50"/>
      <c r="MN77" s="50"/>
      <c r="MO77" s="50"/>
      <c r="MP77" s="50"/>
      <c r="MQ77" s="50"/>
      <c r="MR77" s="50"/>
      <c r="MS77" s="50"/>
      <c r="MT77" s="50"/>
      <c r="MU77" s="50"/>
      <c r="MV77" s="50"/>
      <c r="MW77" s="50"/>
      <c r="MX77" s="50"/>
      <c r="MY77" s="50"/>
      <c r="MZ77" s="50"/>
      <c r="NA77" s="50"/>
      <c r="NB77" s="50"/>
      <c r="NC77" s="50"/>
      <c r="ND77" s="50"/>
      <c r="NE77" s="50"/>
      <c r="NF77" s="50"/>
      <c r="NG77" s="50"/>
      <c r="NH77" s="50"/>
      <c r="NI77" s="50"/>
      <c r="NJ77" s="50"/>
      <c r="NK77" s="50"/>
      <c r="NL77" s="50"/>
      <c r="NM77" s="50"/>
      <c r="NN77" s="50"/>
      <c r="NO77" s="50"/>
      <c r="NP77" s="50"/>
      <c r="NQ77" s="50"/>
      <c r="NR77" s="50"/>
      <c r="NS77" s="50"/>
      <c r="NT77" s="50"/>
      <c r="NU77" s="50"/>
      <c r="NV77" s="50"/>
      <c r="NW77" s="50"/>
      <c r="NX77" s="50"/>
      <c r="NY77" s="50"/>
      <c r="NZ77" s="50"/>
      <c r="OA77" s="50"/>
      <c r="OB77" s="50"/>
      <c r="OC77" s="50"/>
      <c r="OD77" s="50"/>
      <c r="OE77" s="50"/>
      <c r="OF77" s="50"/>
      <c r="OG77" s="50"/>
      <c r="OH77" s="50"/>
      <c r="OI77" s="50"/>
      <c r="OJ77" s="50"/>
      <c r="OK77" s="50"/>
      <c r="OL77" s="50"/>
      <c r="OM77" s="50"/>
      <c r="ON77" s="50"/>
      <c r="OO77" s="50"/>
      <c r="OP77" s="50"/>
      <c r="OQ77" s="50"/>
      <c r="OR77" s="50"/>
      <c r="OS77" s="50"/>
      <c r="OT77" s="50"/>
      <c r="OU77" s="50"/>
      <c r="OV77" s="50"/>
      <c r="OW77" s="50"/>
      <c r="OX77" s="50"/>
      <c r="OY77" s="50"/>
      <c r="OZ77" s="50"/>
      <c r="PA77" s="50"/>
      <c r="PB77" s="50"/>
      <c r="PC77" s="50"/>
      <c r="PD77" s="50"/>
      <c r="PE77" s="50"/>
      <c r="PF77" s="50"/>
      <c r="PG77" s="50"/>
      <c r="PH77" s="50"/>
      <c r="PI77" s="50"/>
      <c r="PJ77" s="50"/>
      <c r="PK77" s="50"/>
      <c r="PL77" s="50"/>
      <c r="PM77" s="50"/>
      <c r="PN77" s="50"/>
      <c r="PO77" s="50"/>
      <c r="PP77" s="50"/>
      <c r="PQ77" s="50"/>
      <c r="PR77" s="50"/>
      <c r="PS77" s="50"/>
      <c r="PT77" s="50"/>
      <c r="PU77" s="50"/>
      <c r="PV77" s="50"/>
      <c r="PW77" s="50"/>
      <c r="PX77" s="50"/>
      <c r="PY77" s="50"/>
      <c r="PZ77" s="50"/>
      <c r="QA77" s="50"/>
      <c r="QB77" s="50"/>
      <c r="QC77" s="50"/>
      <c r="QD77" s="50"/>
      <c r="QE77" s="50"/>
      <c r="QF77" s="50"/>
      <c r="QG77" s="50"/>
      <c r="QH77" s="50"/>
      <c r="QI77" s="50"/>
      <c r="QJ77" s="50"/>
      <c r="QK77" s="50"/>
      <c r="QL77" s="50"/>
      <c r="QM77" s="50"/>
      <c r="QN77" s="50"/>
      <c r="QO77" s="50"/>
      <c r="QP77" s="50"/>
      <c r="QQ77" s="50"/>
      <c r="QR77" s="50"/>
      <c r="QS77" s="50"/>
      <c r="QT77" s="50"/>
      <c r="QU77" s="50"/>
      <c r="QV77" s="50"/>
      <c r="QW77" s="50"/>
      <c r="QX77" s="50"/>
      <c r="QY77" s="50"/>
      <c r="QZ77" s="50"/>
      <c r="RA77" s="50"/>
      <c r="RB77" s="50"/>
      <c r="RC77" s="50"/>
      <c r="RD77" s="50"/>
      <c r="RE77" s="50"/>
      <c r="RF77" s="50"/>
      <c r="RG77" s="50"/>
      <c r="RH77" s="50"/>
      <c r="RI77" s="50"/>
      <c r="RJ77" s="50"/>
      <c r="RK77" s="50"/>
      <c r="RL77" s="50"/>
      <c r="RM77" s="50"/>
      <c r="RN77" s="50"/>
      <c r="RO77" s="50"/>
      <c r="RP77" s="50"/>
      <c r="RQ77" s="50"/>
      <c r="RR77" s="50"/>
      <c r="RS77" s="50"/>
      <c r="RT77" s="50"/>
      <c r="RU77" s="50"/>
      <c r="RV77" s="50"/>
      <c r="RW77" s="50"/>
      <c r="RX77" s="50"/>
      <c r="RY77" s="50"/>
      <c r="RZ77" s="50"/>
      <c r="SA77" s="50"/>
      <c r="SB77" s="50"/>
      <c r="SC77" s="48"/>
      <c r="SD77" s="50"/>
      <c r="SE77" s="50"/>
      <c r="SF77" s="50"/>
      <c r="SG77" s="50"/>
      <c r="SH77" s="50"/>
      <c r="SI77" s="51"/>
    </row>
    <row r="78" spans="1:503" ht="15.6" x14ac:dyDescent="0.3">
      <c r="A78" s="62" t="s">
        <v>596</v>
      </c>
      <c r="B78" s="65"/>
      <c r="C78" s="18">
        <f t="shared" si="3"/>
        <v>0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  <c r="LC78" s="50"/>
      <c r="LD78" s="50"/>
      <c r="LE78" s="50"/>
      <c r="LF78" s="50"/>
      <c r="LG78" s="50"/>
      <c r="LH78" s="50"/>
      <c r="LI78" s="50"/>
      <c r="LJ78" s="50"/>
      <c r="LK78" s="50"/>
      <c r="LL78" s="50"/>
      <c r="LM78" s="50"/>
      <c r="LN78" s="50"/>
      <c r="LO78" s="50"/>
      <c r="LP78" s="50"/>
      <c r="LQ78" s="50"/>
      <c r="LR78" s="50"/>
      <c r="LS78" s="50"/>
      <c r="LT78" s="50"/>
      <c r="LU78" s="50"/>
      <c r="LV78" s="50"/>
      <c r="LW78" s="50"/>
      <c r="LX78" s="50"/>
      <c r="LY78" s="50"/>
      <c r="LZ78" s="50"/>
      <c r="MA78" s="50"/>
      <c r="MB78" s="50"/>
      <c r="MC78" s="50"/>
      <c r="MD78" s="50"/>
      <c r="ME78" s="50"/>
      <c r="MF78" s="50"/>
      <c r="MG78" s="50"/>
      <c r="MH78" s="50"/>
      <c r="MI78" s="50"/>
      <c r="MJ78" s="50"/>
      <c r="MK78" s="50"/>
      <c r="ML78" s="50"/>
      <c r="MM78" s="50"/>
      <c r="MN78" s="50"/>
      <c r="MO78" s="50"/>
      <c r="MP78" s="50"/>
      <c r="MQ78" s="50"/>
      <c r="MR78" s="50"/>
      <c r="MS78" s="50"/>
      <c r="MT78" s="50"/>
      <c r="MU78" s="50"/>
      <c r="MV78" s="50"/>
      <c r="MW78" s="50"/>
      <c r="MX78" s="50"/>
      <c r="MY78" s="50"/>
      <c r="MZ78" s="50"/>
      <c r="NA78" s="50"/>
      <c r="NB78" s="50"/>
      <c r="NC78" s="50"/>
      <c r="ND78" s="50"/>
      <c r="NE78" s="50"/>
      <c r="NF78" s="50"/>
      <c r="NG78" s="50"/>
      <c r="NH78" s="50"/>
      <c r="NI78" s="50"/>
      <c r="NJ78" s="50"/>
      <c r="NK78" s="50"/>
      <c r="NL78" s="50"/>
      <c r="NM78" s="50"/>
      <c r="NN78" s="50"/>
      <c r="NO78" s="50"/>
      <c r="NP78" s="50"/>
      <c r="NQ78" s="50"/>
      <c r="NR78" s="50"/>
      <c r="NS78" s="50"/>
      <c r="NT78" s="50"/>
      <c r="NU78" s="50"/>
      <c r="NV78" s="50"/>
      <c r="NW78" s="50"/>
      <c r="NX78" s="50"/>
      <c r="NY78" s="50"/>
      <c r="NZ78" s="50"/>
      <c r="OA78" s="50"/>
      <c r="OB78" s="50"/>
      <c r="OC78" s="50"/>
      <c r="OD78" s="50"/>
      <c r="OE78" s="50"/>
      <c r="OF78" s="50"/>
      <c r="OG78" s="50"/>
      <c r="OH78" s="50"/>
      <c r="OI78" s="50"/>
      <c r="OJ78" s="50"/>
      <c r="OK78" s="50"/>
      <c r="OL78" s="50"/>
      <c r="OM78" s="50"/>
      <c r="ON78" s="50"/>
      <c r="OO78" s="50"/>
      <c r="OP78" s="50"/>
      <c r="OQ78" s="50"/>
      <c r="OR78" s="50"/>
      <c r="OS78" s="50"/>
      <c r="OT78" s="50"/>
      <c r="OU78" s="50"/>
      <c r="OV78" s="50"/>
      <c r="OW78" s="50"/>
      <c r="OX78" s="50"/>
      <c r="OY78" s="50"/>
      <c r="OZ78" s="50"/>
      <c r="PA78" s="50"/>
      <c r="PB78" s="50"/>
      <c r="PC78" s="50"/>
      <c r="PD78" s="50"/>
      <c r="PE78" s="50"/>
      <c r="PF78" s="50"/>
      <c r="PG78" s="50"/>
      <c r="PH78" s="50"/>
      <c r="PI78" s="50"/>
      <c r="PJ78" s="50"/>
      <c r="PK78" s="50"/>
      <c r="PL78" s="50"/>
      <c r="PM78" s="50"/>
      <c r="PN78" s="50"/>
      <c r="PO78" s="50"/>
      <c r="PP78" s="50"/>
      <c r="PQ78" s="50"/>
      <c r="PR78" s="50"/>
      <c r="PS78" s="50"/>
      <c r="PT78" s="50"/>
      <c r="PU78" s="50"/>
      <c r="PV78" s="50"/>
      <c r="PW78" s="50"/>
      <c r="PX78" s="50"/>
      <c r="PY78" s="50"/>
      <c r="PZ78" s="50"/>
      <c r="QA78" s="50"/>
      <c r="QB78" s="50"/>
      <c r="QC78" s="50"/>
      <c r="QD78" s="50"/>
      <c r="QE78" s="50"/>
      <c r="QF78" s="50"/>
      <c r="QG78" s="50"/>
      <c r="QH78" s="50"/>
      <c r="QI78" s="50"/>
      <c r="QJ78" s="50"/>
      <c r="QK78" s="50"/>
      <c r="QL78" s="50"/>
      <c r="QM78" s="50"/>
      <c r="QN78" s="50"/>
      <c r="QO78" s="50"/>
      <c r="QP78" s="50"/>
      <c r="QQ78" s="50"/>
      <c r="QR78" s="50"/>
      <c r="QS78" s="50"/>
      <c r="QT78" s="50"/>
      <c r="QU78" s="50"/>
      <c r="QV78" s="50"/>
      <c r="QW78" s="50"/>
      <c r="QX78" s="50"/>
      <c r="QY78" s="50"/>
      <c r="QZ78" s="50"/>
      <c r="RA78" s="50"/>
      <c r="RB78" s="50"/>
      <c r="RC78" s="50"/>
      <c r="RD78" s="50"/>
      <c r="RE78" s="50"/>
      <c r="RF78" s="50"/>
      <c r="RG78" s="50"/>
      <c r="RH78" s="50"/>
      <c r="RI78" s="50"/>
      <c r="RJ78" s="50"/>
      <c r="RK78" s="50"/>
      <c r="RL78" s="50"/>
      <c r="RM78" s="50"/>
      <c r="RN78" s="50"/>
      <c r="RO78" s="50"/>
      <c r="RP78" s="50"/>
      <c r="RQ78" s="50"/>
      <c r="RR78" s="50"/>
      <c r="RS78" s="50"/>
      <c r="RT78" s="50"/>
      <c r="RU78" s="50"/>
      <c r="RV78" s="50"/>
      <c r="RW78" s="50"/>
      <c r="RX78" s="50"/>
      <c r="RY78" s="50"/>
      <c r="RZ78" s="50"/>
      <c r="SA78" s="50"/>
      <c r="SB78" s="50"/>
      <c r="SC78" s="48"/>
      <c r="SD78" s="50"/>
      <c r="SE78" s="50"/>
      <c r="SF78" s="50"/>
      <c r="SG78" s="50"/>
      <c r="SH78" s="50"/>
      <c r="SI78" s="51"/>
    </row>
    <row r="79" spans="1:503" ht="15.6" x14ac:dyDescent="0.3">
      <c r="A79" s="62" t="s">
        <v>597</v>
      </c>
      <c r="B79" s="65"/>
      <c r="C79" s="18">
        <f t="shared" si="3"/>
        <v>0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  <c r="LC79" s="50"/>
      <c r="LD79" s="50"/>
      <c r="LE79" s="50"/>
      <c r="LF79" s="50"/>
      <c r="LG79" s="50"/>
      <c r="LH79" s="50"/>
      <c r="LI79" s="50"/>
      <c r="LJ79" s="50"/>
      <c r="LK79" s="50"/>
      <c r="LL79" s="50"/>
      <c r="LM79" s="50"/>
      <c r="LN79" s="50"/>
      <c r="LO79" s="50"/>
      <c r="LP79" s="50"/>
      <c r="LQ79" s="50"/>
      <c r="LR79" s="50"/>
      <c r="LS79" s="50"/>
      <c r="LT79" s="50"/>
      <c r="LU79" s="50"/>
      <c r="LV79" s="50"/>
      <c r="LW79" s="50"/>
      <c r="LX79" s="50"/>
      <c r="LY79" s="50"/>
      <c r="LZ79" s="50"/>
      <c r="MA79" s="50"/>
      <c r="MB79" s="50"/>
      <c r="MC79" s="50"/>
      <c r="MD79" s="50"/>
      <c r="ME79" s="50"/>
      <c r="MF79" s="50"/>
      <c r="MG79" s="50"/>
      <c r="MH79" s="50"/>
      <c r="MI79" s="50"/>
      <c r="MJ79" s="50"/>
      <c r="MK79" s="50"/>
      <c r="ML79" s="50"/>
      <c r="MM79" s="50"/>
      <c r="MN79" s="50"/>
      <c r="MO79" s="50"/>
      <c r="MP79" s="50"/>
      <c r="MQ79" s="50"/>
      <c r="MR79" s="50"/>
      <c r="MS79" s="50"/>
      <c r="MT79" s="50"/>
      <c r="MU79" s="50"/>
      <c r="MV79" s="50"/>
      <c r="MW79" s="50"/>
      <c r="MX79" s="50"/>
      <c r="MY79" s="50"/>
      <c r="MZ79" s="50"/>
      <c r="NA79" s="50"/>
      <c r="NB79" s="50"/>
      <c r="NC79" s="50"/>
      <c r="ND79" s="50"/>
      <c r="NE79" s="50"/>
      <c r="NF79" s="50"/>
      <c r="NG79" s="50"/>
      <c r="NH79" s="50"/>
      <c r="NI79" s="50"/>
      <c r="NJ79" s="50"/>
      <c r="NK79" s="50"/>
      <c r="NL79" s="50"/>
      <c r="NM79" s="50"/>
      <c r="NN79" s="50"/>
      <c r="NO79" s="50"/>
      <c r="NP79" s="50"/>
      <c r="NQ79" s="50"/>
      <c r="NR79" s="50"/>
      <c r="NS79" s="50"/>
      <c r="NT79" s="50"/>
      <c r="NU79" s="50"/>
      <c r="NV79" s="50"/>
      <c r="NW79" s="50"/>
      <c r="NX79" s="50"/>
      <c r="NY79" s="50"/>
      <c r="NZ79" s="50"/>
      <c r="OA79" s="50"/>
      <c r="OB79" s="50"/>
      <c r="OC79" s="50"/>
      <c r="OD79" s="50"/>
      <c r="OE79" s="50"/>
      <c r="OF79" s="50"/>
      <c r="OG79" s="50"/>
      <c r="OH79" s="50"/>
      <c r="OI79" s="50"/>
      <c r="OJ79" s="50"/>
      <c r="OK79" s="50"/>
      <c r="OL79" s="50"/>
      <c r="OM79" s="50"/>
      <c r="ON79" s="50"/>
      <c r="OO79" s="50"/>
      <c r="OP79" s="50"/>
      <c r="OQ79" s="50"/>
      <c r="OR79" s="50"/>
      <c r="OS79" s="50"/>
      <c r="OT79" s="50"/>
      <c r="OU79" s="50"/>
      <c r="OV79" s="50"/>
      <c r="OW79" s="50"/>
      <c r="OX79" s="50"/>
      <c r="OY79" s="50"/>
      <c r="OZ79" s="50"/>
      <c r="PA79" s="50"/>
      <c r="PB79" s="50"/>
      <c r="PC79" s="50"/>
      <c r="PD79" s="50"/>
      <c r="PE79" s="50"/>
      <c r="PF79" s="50"/>
      <c r="PG79" s="50"/>
      <c r="PH79" s="50"/>
      <c r="PI79" s="50"/>
      <c r="PJ79" s="50"/>
      <c r="PK79" s="50"/>
      <c r="PL79" s="50"/>
      <c r="PM79" s="50"/>
      <c r="PN79" s="50"/>
      <c r="PO79" s="50"/>
      <c r="PP79" s="50"/>
      <c r="PQ79" s="50"/>
      <c r="PR79" s="50"/>
      <c r="PS79" s="50"/>
      <c r="PT79" s="50"/>
      <c r="PU79" s="50"/>
      <c r="PV79" s="50"/>
      <c r="PW79" s="50"/>
      <c r="PX79" s="50"/>
      <c r="PY79" s="50"/>
      <c r="PZ79" s="50"/>
      <c r="QA79" s="50"/>
      <c r="QB79" s="50"/>
      <c r="QC79" s="50"/>
      <c r="QD79" s="50"/>
      <c r="QE79" s="50"/>
      <c r="QF79" s="50"/>
      <c r="QG79" s="50"/>
      <c r="QH79" s="50"/>
      <c r="QI79" s="50"/>
      <c r="QJ79" s="50"/>
      <c r="QK79" s="50"/>
      <c r="QL79" s="50"/>
      <c r="QM79" s="50"/>
      <c r="QN79" s="50"/>
      <c r="QO79" s="50"/>
      <c r="QP79" s="50"/>
      <c r="QQ79" s="50"/>
      <c r="QR79" s="50"/>
      <c r="QS79" s="50"/>
      <c r="QT79" s="50"/>
      <c r="QU79" s="50"/>
      <c r="QV79" s="50"/>
      <c r="QW79" s="50"/>
      <c r="QX79" s="50"/>
      <c r="QY79" s="50"/>
      <c r="QZ79" s="50"/>
      <c r="RA79" s="50"/>
      <c r="RB79" s="50"/>
      <c r="RC79" s="50"/>
      <c r="RD79" s="50"/>
      <c r="RE79" s="50"/>
      <c r="RF79" s="50"/>
      <c r="RG79" s="50"/>
      <c r="RH79" s="50"/>
      <c r="RI79" s="50"/>
      <c r="RJ79" s="50"/>
      <c r="RK79" s="50"/>
      <c r="RL79" s="50"/>
      <c r="RM79" s="50"/>
      <c r="RN79" s="50"/>
      <c r="RO79" s="50"/>
      <c r="RP79" s="50"/>
      <c r="RQ79" s="50"/>
      <c r="RR79" s="50"/>
      <c r="RS79" s="50"/>
      <c r="RT79" s="50"/>
      <c r="RU79" s="50"/>
      <c r="RV79" s="50"/>
      <c r="RW79" s="50"/>
      <c r="RX79" s="50"/>
      <c r="RY79" s="50"/>
      <c r="RZ79" s="50"/>
      <c r="SA79" s="50"/>
      <c r="SB79" s="50"/>
      <c r="SC79" s="48"/>
      <c r="SD79" s="50"/>
      <c r="SE79" s="50"/>
      <c r="SF79" s="50"/>
      <c r="SG79" s="50"/>
      <c r="SH79" s="50"/>
      <c r="SI79" s="51"/>
    </row>
    <row r="80" spans="1:503" ht="15.6" x14ac:dyDescent="0.3">
      <c r="A80" s="62" t="s">
        <v>598</v>
      </c>
      <c r="B80" s="65"/>
      <c r="C80" s="18">
        <f t="shared" si="3"/>
        <v>0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48"/>
      <c r="SD80" s="50"/>
      <c r="SE80" s="50"/>
      <c r="SF80" s="50"/>
      <c r="SG80" s="50"/>
      <c r="SH80" s="50"/>
      <c r="SI80" s="51"/>
    </row>
    <row r="81" spans="1:503" ht="15.6" x14ac:dyDescent="0.3">
      <c r="A81" s="62" t="s">
        <v>599</v>
      </c>
      <c r="B81" s="65"/>
      <c r="C81" s="18">
        <f t="shared" si="3"/>
        <v>0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48"/>
      <c r="SD81" s="50"/>
      <c r="SE81" s="50"/>
      <c r="SF81" s="50"/>
      <c r="SG81" s="50"/>
      <c r="SH81" s="50"/>
      <c r="SI81" s="51"/>
    </row>
    <row r="82" spans="1:503" ht="15.6" x14ac:dyDescent="0.3">
      <c r="A82" s="62" t="s">
        <v>600</v>
      </c>
      <c r="B82" s="65"/>
      <c r="C82" s="18">
        <f t="shared" si="3"/>
        <v>0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48"/>
      <c r="SD82" s="50"/>
      <c r="SE82" s="50"/>
      <c r="SF82" s="50"/>
      <c r="SG82" s="50"/>
      <c r="SH82" s="50"/>
      <c r="SI82" s="51"/>
    </row>
    <row r="83" spans="1:503" ht="15.6" x14ac:dyDescent="0.3">
      <c r="A83" s="62" t="s">
        <v>601</v>
      </c>
      <c r="B83" s="65"/>
      <c r="C83" s="18">
        <f t="shared" si="3"/>
        <v>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48"/>
      <c r="SD83" s="50"/>
      <c r="SE83" s="50"/>
      <c r="SF83" s="50"/>
      <c r="SG83" s="50"/>
      <c r="SH83" s="50"/>
      <c r="SI83" s="51"/>
    </row>
    <row r="84" spans="1:503" ht="15.6" x14ac:dyDescent="0.3">
      <c r="A84" s="62" t="s">
        <v>602</v>
      </c>
      <c r="B84" s="65"/>
      <c r="C84" s="18">
        <f t="shared" si="3"/>
        <v>0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48"/>
      <c r="SD84" s="50"/>
      <c r="SE84" s="50"/>
      <c r="SF84" s="50"/>
      <c r="SG84" s="50"/>
      <c r="SH84" s="50"/>
      <c r="SI84" s="51"/>
    </row>
    <row r="85" spans="1:503" ht="15.6" x14ac:dyDescent="0.3">
      <c r="A85" s="62" t="s">
        <v>603</v>
      </c>
      <c r="B85" s="65"/>
      <c r="C85" s="18">
        <f t="shared" si="3"/>
        <v>0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48"/>
      <c r="SD85" s="50"/>
      <c r="SE85" s="50"/>
      <c r="SF85" s="50"/>
      <c r="SG85" s="50"/>
      <c r="SH85" s="50"/>
      <c r="SI85" s="51"/>
    </row>
    <row r="86" spans="1:503" ht="15.6" x14ac:dyDescent="0.3">
      <c r="A86" s="62" t="s">
        <v>604</v>
      </c>
      <c r="B86" s="65"/>
      <c r="C86" s="18">
        <f t="shared" si="3"/>
        <v>0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48"/>
      <c r="SD86" s="50"/>
      <c r="SE86" s="50"/>
      <c r="SF86" s="50"/>
      <c r="SG86" s="50"/>
      <c r="SH86" s="50"/>
      <c r="SI86" s="51"/>
    </row>
    <row r="87" spans="1:503" ht="15.6" x14ac:dyDescent="0.3">
      <c r="A87" s="62" t="s">
        <v>605</v>
      </c>
      <c r="B87" s="65"/>
      <c r="C87" s="18">
        <f t="shared" si="3"/>
        <v>0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48"/>
      <c r="SD87" s="50"/>
      <c r="SE87" s="50"/>
      <c r="SF87" s="50"/>
      <c r="SG87" s="50"/>
      <c r="SH87" s="50"/>
      <c r="SI87" s="51"/>
    </row>
    <row r="88" spans="1:503" ht="15.6" x14ac:dyDescent="0.3">
      <c r="A88" s="62" t="s">
        <v>606</v>
      </c>
      <c r="B88" s="72"/>
      <c r="C88" s="18">
        <f t="shared" si="3"/>
        <v>0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48"/>
      <c r="SD88" s="50"/>
      <c r="SE88" s="50"/>
      <c r="SF88" s="50"/>
      <c r="SG88" s="50"/>
      <c r="SH88" s="50"/>
      <c r="SI88" s="51"/>
    </row>
    <row r="89" spans="1:503" ht="15.6" x14ac:dyDescent="0.3">
      <c r="A89" s="62" t="s">
        <v>518</v>
      </c>
      <c r="B89" s="72"/>
      <c r="C89" s="18">
        <f t="shared" si="3"/>
        <v>0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  <c r="LC89" s="50"/>
      <c r="LD89" s="50"/>
      <c r="LE89" s="50"/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H89" s="50"/>
      <c r="NI89" s="50"/>
      <c r="NJ89" s="50"/>
      <c r="NK89" s="50"/>
      <c r="NL89" s="50"/>
      <c r="NM89" s="50"/>
      <c r="NN89" s="50"/>
      <c r="NO89" s="50"/>
      <c r="NP89" s="50"/>
      <c r="NQ89" s="50"/>
      <c r="NR89" s="50"/>
      <c r="NS89" s="50"/>
      <c r="NT89" s="50"/>
      <c r="NU89" s="50"/>
      <c r="NV89" s="50"/>
      <c r="NW89" s="50"/>
      <c r="NX89" s="50"/>
      <c r="NY89" s="50"/>
      <c r="NZ89" s="50"/>
      <c r="OA89" s="50"/>
      <c r="OB89" s="50"/>
      <c r="OC89" s="50"/>
      <c r="OD89" s="50"/>
      <c r="OE89" s="50"/>
      <c r="OF89" s="50"/>
      <c r="OG89" s="50"/>
      <c r="OH89" s="50"/>
      <c r="OI89" s="50"/>
      <c r="OJ89" s="50"/>
      <c r="OK89" s="50"/>
      <c r="OL89" s="50"/>
      <c r="OM89" s="50"/>
      <c r="ON89" s="50"/>
      <c r="OO89" s="50"/>
      <c r="OP89" s="50"/>
      <c r="OQ89" s="50"/>
      <c r="OR89" s="50"/>
      <c r="OS89" s="50"/>
      <c r="OT89" s="50"/>
      <c r="OU89" s="50"/>
      <c r="OV89" s="50"/>
      <c r="OW89" s="50"/>
      <c r="OX89" s="50"/>
      <c r="OY89" s="50"/>
      <c r="OZ89" s="50"/>
      <c r="PA89" s="50"/>
      <c r="PB89" s="50"/>
      <c r="PC89" s="50"/>
      <c r="PD89" s="50"/>
      <c r="PE89" s="50"/>
      <c r="PF89" s="50"/>
      <c r="PG89" s="50"/>
      <c r="PH89" s="50"/>
      <c r="PI89" s="50"/>
      <c r="PJ89" s="50"/>
      <c r="PK89" s="50"/>
      <c r="PL89" s="50"/>
      <c r="PM89" s="50"/>
      <c r="PN89" s="50"/>
      <c r="PO89" s="50"/>
      <c r="PP89" s="50"/>
      <c r="PQ89" s="50"/>
      <c r="PR89" s="50"/>
      <c r="PS89" s="50"/>
      <c r="PT89" s="50"/>
      <c r="PU89" s="50"/>
      <c r="PV89" s="50"/>
      <c r="PW89" s="50"/>
      <c r="PX89" s="50"/>
      <c r="PY89" s="50"/>
      <c r="PZ89" s="50"/>
      <c r="QA89" s="50"/>
      <c r="QB89" s="50"/>
      <c r="QC89" s="50"/>
      <c r="QD89" s="50"/>
      <c r="QE89" s="50"/>
      <c r="QF89" s="50"/>
      <c r="QG89" s="50"/>
      <c r="QH89" s="50"/>
      <c r="QI89" s="50"/>
      <c r="QJ89" s="50"/>
      <c r="QK89" s="50"/>
      <c r="QL89" s="50"/>
      <c r="QM89" s="50"/>
      <c r="QN89" s="50"/>
      <c r="QO89" s="50"/>
      <c r="QP89" s="50"/>
      <c r="QQ89" s="50"/>
      <c r="QR89" s="50"/>
      <c r="QS89" s="50"/>
      <c r="QT89" s="50"/>
      <c r="QU89" s="50"/>
      <c r="QV89" s="50"/>
      <c r="QW89" s="50"/>
      <c r="QX89" s="50"/>
      <c r="QY89" s="50"/>
      <c r="QZ89" s="50"/>
      <c r="RA89" s="50"/>
      <c r="RB89" s="50"/>
      <c r="RC89" s="50"/>
      <c r="RD89" s="50"/>
      <c r="RE89" s="50"/>
      <c r="RF89" s="50"/>
      <c r="RG89" s="50"/>
      <c r="RH89" s="50"/>
      <c r="RI89" s="50"/>
      <c r="RJ89" s="50"/>
      <c r="RK89" s="50"/>
      <c r="RL89" s="50"/>
      <c r="RM89" s="50"/>
      <c r="RN89" s="50"/>
      <c r="RO89" s="50"/>
      <c r="RP89" s="50"/>
      <c r="RQ89" s="50"/>
      <c r="RR89" s="50"/>
      <c r="RS89" s="50"/>
      <c r="RT89" s="50"/>
      <c r="RU89" s="50"/>
      <c r="RV89" s="50"/>
      <c r="RW89" s="50"/>
      <c r="RX89" s="50"/>
      <c r="RY89" s="50"/>
      <c r="RZ89" s="50"/>
      <c r="SA89" s="50"/>
      <c r="SB89" s="50"/>
      <c r="SC89" s="48"/>
      <c r="SD89" s="50"/>
      <c r="SE89" s="50"/>
      <c r="SF89" s="50"/>
      <c r="SG89" s="50"/>
      <c r="SH89" s="50"/>
      <c r="SI89" s="51"/>
    </row>
    <row r="90" spans="1:503" ht="15.6" x14ac:dyDescent="0.3">
      <c r="A90" s="62" t="s">
        <v>607</v>
      </c>
      <c r="B90" s="72"/>
      <c r="C90" s="18">
        <f t="shared" si="3"/>
        <v>0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50"/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50"/>
      <c r="KO90" s="50"/>
      <c r="KP90" s="50"/>
      <c r="KQ90" s="50"/>
      <c r="KR90" s="50"/>
      <c r="KS90" s="50"/>
      <c r="KT90" s="50"/>
      <c r="KU90" s="50"/>
      <c r="KV90" s="50"/>
      <c r="KW90" s="50"/>
      <c r="KX90" s="50"/>
      <c r="KY90" s="50"/>
      <c r="KZ90" s="50"/>
      <c r="LA90" s="50"/>
      <c r="LB90" s="50"/>
      <c r="LC90" s="50"/>
      <c r="LD90" s="50"/>
      <c r="LE90" s="50"/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H90" s="50"/>
      <c r="NI90" s="50"/>
      <c r="NJ90" s="50"/>
      <c r="NK90" s="50"/>
      <c r="NL90" s="50"/>
      <c r="NM90" s="50"/>
      <c r="NN90" s="50"/>
      <c r="NO90" s="50"/>
      <c r="NP90" s="50"/>
      <c r="NQ90" s="50"/>
      <c r="NR90" s="50"/>
      <c r="NS90" s="50"/>
      <c r="NT90" s="50"/>
      <c r="NU90" s="50"/>
      <c r="NV90" s="50"/>
      <c r="NW90" s="50"/>
      <c r="NX90" s="50"/>
      <c r="NY90" s="50"/>
      <c r="NZ90" s="50"/>
      <c r="OA90" s="50"/>
      <c r="OB90" s="50"/>
      <c r="OC90" s="50"/>
      <c r="OD90" s="50"/>
      <c r="OE90" s="50"/>
      <c r="OF90" s="50"/>
      <c r="OG90" s="50"/>
      <c r="OH90" s="50"/>
      <c r="OI90" s="50"/>
      <c r="OJ90" s="50"/>
      <c r="OK90" s="50"/>
      <c r="OL90" s="50"/>
      <c r="OM90" s="50"/>
      <c r="ON90" s="50"/>
      <c r="OO90" s="50"/>
      <c r="OP90" s="50"/>
      <c r="OQ90" s="50"/>
      <c r="OR90" s="50"/>
      <c r="OS90" s="50"/>
      <c r="OT90" s="50"/>
      <c r="OU90" s="50"/>
      <c r="OV90" s="50"/>
      <c r="OW90" s="50"/>
      <c r="OX90" s="50"/>
      <c r="OY90" s="50"/>
      <c r="OZ90" s="50"/>
      <c r="PA90" s="50"/>
      <c r="PB90" s="50"/>
      <c r="PC90" s="50"/>
      <c r="PD90" s="50"/>
      <c r="PE90" s="50"/>
      <c r="PF90" s="50"/>
      <c r="PG90" s="50"/>
      <c r="PH90" s="50"/>
      <c r="PI90" s="50"/>
      <c r="PJ90" s="50"/>
      <c r="PK90" s="50"/>
      <c r="PL90" s="50"/>
      <c r="PM90" s="50"/>
      <c r="PN90" s="50"/>
      <c r="PO90" s="50"/>
      <c r="PP90" s="50"/>
      <c r="PQ90" s="50"/>
      <c r="PR90" s="50"/>
      <c r="PS90" s="50"/>
      <c r="PT90" s="50"/>
      <c r="PU90" s="50"/>
      <c r="PV90" s="50"/>
      <c r="PW90" s="50"/>
      <c r="PX90" s="50"/>
      <c r="PY90" s="50"/>
      <c r="PZ90" s="50"/>
      <c r="QA90" s="50"/>
      <c r="QB90" s="50"/>
      <c r="QC90" s="50"/>
      <c r="QD90" s="50"/>
      <c r="QE90" s="50"/>
      <c r="QF90" s="50"/>
      <c r="QG90" s="50"/>
      <c r="QH90" s="50"/>
      <c r="QI90" s="50"/>
      <c r="QJ90" s="50"/>
      <c r="QK90" s="50"/>
      <c r="QL90" s="50"/>
      <c r="QM90" s="50"/>
      <c r="QN90" s="50"/>
      <c r="QO90" s="50"/>
      <c r="QP90" s="50"/>
      <c r="QQ90" s="50"/>
      <c r="QR90" s="50"/>
      <c r="QS90" s="50"/>
      <c r="QT90" s="50"/>
      <c r="QU90" s="50"/>
      <c r="QV90" s="50"/>
      <c r="QW90" s="50"/>
      <c r="QX90" s="50"/>
      <c r="QY90" s="50"/>
      <c r="QZ90" s="50"/>
      <c r="RA90" s="50"/>
      <c r="RB90" s="50"/>
      <c r="RC90" s="50"/>
      <c r="RD90" s="50"/>
      <c r="RE90" s="50"/>
      <c r="RF90" s="50"/>
      <c r="RG90" s="50"/>
      <c r="RH90" s="50"/>
      <c r="RI90" s="50"/>
      <c r="RJ90" s="50"/>
      <c r="RK90" s="50"/>
      <c r="RL90" s="50"/>
      <c r="RM90" s="50"/>
      <c r="RN90" s="50"/>
      <c r="RO90" s="50"/>
      <c r="RP90" s="50"/>
      <c r="RQ90" s="50"/>
      <c r="RR90" s="50"/>
      <c r="RS90" s="50"/>
      <c r="RT90" s="50"/>
      <c r="RU90" s="50"/>
      <c r="RV90" s="50"/>
      <c r="RW90" s="50"/>
      <c r="RX90" s="50"/>
      <c r="RY90" s="50"/>
      <c r="RZ90" s="50"/>
      <c r="SA90" s="50"/>
      <c r="SB90" s="50"/>
      <c r="SC90" s="48"/>
      <c r="SD90" s="50"/>
      <c r="SE90" s="50"/>
      <c r="SF90" s="50"/>
      <c r="SG90" s="50"/>
      <c r="SH90" s="50"/>
      <c r="SI90" s="51"/>
    </row>
    <row r="91" spans="1:503" ht="15.6" x14ac:dyDescent="0.3">
      <c r="A91" s="62" t="s">
        <v>608</v>
      </c>
      <c r="B91" s="72"/>
      <c r="C91" s="18">
        <f t="shared" si="3"/>
        <v>0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0"/>
      <c r="JX91" s="50"/>
      <c r="JY91" s="50"/>
      <c r="JZ91" s="50"/>
      <c r="KA91" s="50"/>
      <c r="KB91" s="50"/>
      <c r="KC91" s="50"/>
      <c r="KD91" s="50"/>
      <c r="KE91" s="50"/>
      <c r="KF91" s="50"/>
      <c r="KG91" s="50"/>
      <c r="KH91" s="50"/>
      <c r="KI91" s="50"/>
      <c r="KJ91" s="50"/>
      <c r="KK91" s="50"/>
      <c r="KL91" s="50"/>
      <c r="KM91" s="50"/>
      <c r="KN91" s="50"/>
      <c r="KO91" s="50"/>
      <c r="KP91" s="50"/>
      <c r="KQ91" s="50"/>
      <c r="KR91" s="50"/>
      <c r="KS91" s="50"/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  <c r="LV91" s="50"/>
      <c r="LW91" s="50"/>
      <c r="LX91" s="50"/>
      <c r="LY91" s="50"/>
      <c r="LZ91" s="50"/>
      <c r="MA91" s="50"/>
      <c r="MB91" s="50"/>
      <c r="MC91" s="50"/>
      <c r="MD91" s="50"/>
      <c r="ME91" s="50"/>
      <c r="MF91" s="50"/>
      <c r="MG91" s="50"/>
      <c r="MH91" s="50"/>
      <c r="MI91" s="50"/>
      <c r="MJ91" s="50"/>
      <c r="MK91" s="50"/>
      <c r="ML91" s="50"/>
      <c r="MM91" s="50"/>
      <c r="MN91" s="50"/>
      <c r="MO91" s="50"/>
      <c r="MP91" s="50"/>
      <c r="MQ91" s="50"/>
      <c r="MR91" s="50"/>
      <c r="MS91" s="50"/>
      <c r="MT91" s="50"/>
      <c r="MU91" s="50"/>
      <c r="MV91" s="50"/>
      <c r="MW91" s="50"/>
      <c r="MX91" s="50"/>
      <c r="MY91" s="50"/>
      <c r="MZ91" s="50"/>
      <c r="NA91" s="50"/>
      <c r="NB91" s="50"/>
      <c r="NC91" s="50"/>
      <c r="ND91" s="50"/>
      <c r="NE91" s="50"/>
      <c r="NF91" s="50"/>
      <c r="NG91" s="50"/>
      <c r="NH91" s="50"/>
      <c r="NI91" s="50"/>
      <c r="NJ91" s="50"/>
      <c r="NK91" s="50"/>
      <c r="NL91" s="50"/>
      <c r="NM91" s="50"/>
      <c r="NN91" s="50"/>
      <c r="NO91" s="50"/>
      <c r="NP91" s="50"/>
      <c r="NQ91" s="50"/>
      <c r="NR91" s="50"/>
      <c r="NS91" s="50"/>
      <c r="NT91" s="50"/>
      <c r="NU91" s="50"/>
      <c r="NV91" s="50"/>
      <c r="NW91" s="50"/>
      <c r="NX91" s="50"/>
      <c r="NY91" s="50"/>
      <c r="NZ91" s="50"/>
      <c r="OA91" s="50"/>
      <c r="OB91" s="50"/>
      <c r="OC91" s="50"/>
      <c r="OD91" s="50"/>
      <c r="OE91" s="50"/>
      <c r="OF91" s="50"/>
      <c r="OG91" s="50"/>
      <c r="OH91" s="50"/>
      <c r="OI91" s="50"/>
      <c r="OJ91" s="50"/>
      <c r="OK91" s="50"/>
      <c r="OL91" s="50"/>
      <c r="OM91" s="50"/>
      <c r="ON91" s="50"/>
      <c r="OO91" s="50"/>
      <c r="OP91" s="50"/>
      <c r="OQ91" s="50"/>
      <c r="OR91" s="50"/>
      <c r="OS91" s="50"/>
      <c r="OT91" s="50"/>
      <c r="OU91" s="50"/>
      <c r="OV91" s="50"/>
      <c r="OW91" s="50"/>
      <c r="OX91" s="50"/>
      <c r="OY91" s="50"/>
      <c r="OZ91" s="50"/>
      <c r="PA91" s="50"/>
      <c r="PB91" s="50"/>
      <c r="PC91" s="50"/>
      <c r="PD91" s="50"/>
      <c r="PE91" s="50"/>
      <c r="PF91" s="50"/>
      <c r="PG91" s="50"/>
      <c r="PH91" s="50"/>
      <c r="PI91" s="50"/>
      <c r="PJ91" s="50"/>
      <c r="PK91" s="50"/>
      <c r="PL91" s="50"/>
      <c r="PM91" s="50"/>
      <c r="PN91" s="50"/>
      <c r="PO91" s="50"/>
      <c r="PP91" s="50"/>
      <c r="PQ91" s="50"/>
      <c r="PR91" s="50"/>
      <c r="PS91" s="50"/>
      <c r="PT91" s="50"/>
      <c r="PU91" s="50"/>
      <c r="PV91" s="50"/>
      <c r="PW91" s="50"/>
      <c r="PX91" s="50"/>
      <c r="PY91" s="50"/>
      <c r="PZ91" s="50"/>
      <c r="QA91" s="50"/>
      <c r="QB91" s="50"/>
      <c r="QC91" s="50"/>
      <c r="QD91" s="50"/>
      <c r="QE91" s="50"/>
      <c r="QF91" s="50"/>
      <c r="QG91" s="50"/>
      <c r="QH91" s="50"/>
      <c r="QI91" s="50"/>
      <c r="QJ91" s="50"/>
      <c r="QK91" s="50"/>
      <c r="QL91" s="50"/>
      <c r="QM91" s="50"/>
      <c r="QN91" s="50"/>
      <c r="QO91" s="50"/>
      <c r="QP91" s="50"/>
      <c r="QQ91" s="50"/>
      <c r="QR91" s="50"/>
      <c r="QS91" s="50"/>
      <c r="QT91" s="50"/>
      <c r="QU91" s="50"/>
      <c r="QV91" s="50"/>
      <c r="QW91" s="50"/>
      <c r="QX91" s="50"/>
      <c r="QY91" s="50"/>
      <c r="QZ91" s="50"/>
      <c r="RA91" s="50"/>
      <c r="RB91" s="50"/>
      <c r="RC91" s="50"/>
      <c r="RD91" s="50"/>
      <c r="RE91" s="50"/>
      <c r="RF91" s="50"/>
      <c r="RG91" s="50"/>
      <c r="RH91" s="50"/>
      <c r="RI91" s="50"/>
      <c r="RJ91" s="50"/>
      <c r="RK91" s="50"/>
      <c r="RL91" s="50"/>
      <c r="RM91" s="50"/>
      <c r="RN91" s="50"/>
      <c r="RO91" s="50"/>
      <c r="RP91" s="50"/>
      <c r="RQ91" s="50"/>
      <c r="RR91" s="50"/>
      <c r="RS91" s="50"/>
      <c r="RT91" s="50"/>
      <c r="RU91" s="50"/>
      <c r="RV91" s="50"/>
      <c r="RW91" s="50"/>
      <c r="RX91" s="50"/>
      <c r="RY91" s="50"/>
      <c r="RZ91" s="50"/>
      <c r="SA91" s="50"/>
      <c r="SB91" s="50"/>
      <c r="SC91" s="48"/>
      <c r="SD91" s="50"/>
      <c r="SE91" s="50"/>
      <c r="SF91" s="50"/>
      <c r="SG91" s="50"/>
      <c r="SH91" s="50"/>
      <c r="SI91" s="51"/>
    </row>
    <row r="92" spans="1:503" ht="15.6" x14ac:dyDescent="0.3">
      <c r="A92" s="62" t="s">
        <v>609</v>
      </c>
      <c r="B92" s="72"/>
      <c r="C92" s="18">
        <f t="shared" si="3"/>
        <v>0</v>
      </c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  <c r="IW92" s="50"/>
      <c r="IX92" s="50"/>
      <c r="IY92" s="50"/>
      <c r="IZ92" s="50"/>
      <c r="JA92" s="50"/>
      <c r="JB92" s="50"/>
      <c r="JC92" s="50"/>
      <c r="JD92" s="50"/>
      <c r="JE92" s="50"/>
      <c r="JF92" s="50"/>
      <c r="JG92" s="50"/>
      <c r="JH92" s="50"/>
      <c r="JI92" s="50"/>
      <c r="JJ92" s="50"/>
      <c r="JK92" s="50"/>
      <c r="JL92" s="50"/>
      <c r="JM92" s="50"/>
      <c r="JN92" s="50"/>
      <c r="JO92" s="50"/>
      <c r="JP92" s="50"/>
      <c r="JQ92" s="50"/>
      <c r="JR92" s="50"/>
      <c r="JS92" s="50"/>
      <c r="JT92" s="50"/>
      <c r="JU92" s="50"/>
      <c r="JV92" s="50"/>
      <c r="JW92" s="50"/>
      <c r="JX92" s="50"/>
      <c r="JY92" s="50"/>
      <c r="JZ92" s="50"/>
      <c r="KA92" s="50"/>
      <c r="KB92" s="50"/>
      <c r="KC92" s="50"/>
      <c r="KD92" s="50"/>
      <c r="KE92" s="50"/>
      <c r="KF92" s="50"/>
      <c r="KG92" s="50"/>
      <c r="KH92" s="50"/>
      <c r="KI92" s="50"/>
      <c r="KJ92" s="50"/>
      <c r="KK92" s="50"/>
      <c r="KL92" s="50"/>
      <c r="KM92" s="50"/>
      <c r="KN92" s="50"/>
      <c r="KO92" s="50"/>
      <c r="KP92" s="50"/>
      <c r="KQ92" s="50"/>
      <c r="KR92" s="50"/>
      <c r="KS92" s="50"/>
      <c r="KT92" s="50"/>
      <c r="KU92" s="50"/>
      <c r="KV92" s="50"/>
      <c r="KW92" s="50"/>
      <c r="KX92" s="50"/>
      <c r="KY92" s="50"/>
      <c r="KZ92" s="50"/>
      <c r="LA92" s="50"/>
      <c r="LB92" s="50"/>
      <c r="LC92" s="50"/>
      <c r="LD92" s="50"/>
      <c r="LE92" s="50"/>
      <c r="LF92" s="50"/>
      <c r="LG92" s="50"/>
      <c r="LH92" s="50"/>
      <c r="LI92" s="50"/>
      <c r="LJ92" s="50"/>
      <c r="LK92" s="50"/>
      <c r="LL92" s="50"/>
      <c r="LM92" s="50"/>
      <c r="LN92" s="50"/>
      <c r="LO92" s="50"/>
      <c r="LP92" s="50"/>
      <c r="LQ92" s="50"/>
      <c r="LR92" s="50"/>
      <c r="LS92" s="50"/>
      <c r="LT92" s="50"/>
      <c r="LU92" s="50"/>
      <c r="LV92" s="50"/>
      <c r="LW92" s="50"/>
      <c r="LX92" s="50"/>
      <c r="LY92" s="50"/>
      <c r="LZ92" s="50"/>
      <c r="MA92" s="50"/>
      <c r="MB92" s="50"/>
      <c r="MC92" s="50"/>
      <c r="MD92" s="50"/>
      <c r="ME92" s="50"/>
      <c r="MF92" s="50"/>
      <c r="MG92" s="50"/>
      <c r="MH92" s="50"/>
      <c r="MI92" s="50"/>
      <c r="MJ92" s="50"/>
      <c r="MK92" s="50"/>
      <c r="ML92" s="50"/>
      <c r="MM92" s="50"/>
      <c r="MN92" s="50"/>
      <c r="MO92" s="50"/>
      <c r="MP92" s="50"/>
      <c r="MQ92" s="50"/>
      <c r="MR92" s="50"/>
      <c r="MS92" s="50"/>
      <c r="MT92" s="50"/>
      <c r="MU92" s="50"/>
      <c r="MV92" s="50"/>
      <c r="MW92" s="50"/>
      <c r="MX92" s="50"/>
      <c r="MY92" s="50"/>
      <c r="MZ92" s="50"/>
      <c r="NA92" s="50"/>
      <c r="NB92" s="50"/>
      <c r="NC92" s="50"/>
      <c r="ND92" s="50"/>
      <c r="NE92" s="50"/>
      <c r="NF92" s="50"/>
      <c r="NG92" s="50"/>
      <c r="NH92" s="50"/>
      <c r="NI92" s="50"/>
      <c r="NJ92" s="50"/>
      <c r="NK92" s="50"/>
      <c r="NL92" s="50"/>
      <c r="NM92" s="50"/>
      <c r="NN92" s="50"/>
      <c r="NO92" s="50"/>
      <c r="NP92" s="50"/>
      <c r="NQ92" s="50"/>
      <c r="NR92" s="50"/>
      <c r="NS92" s="50"/>
      <c r="NT92" s="50"/>
      <c r="NU92" s="50"/>
      <c r="NV92" s="50"/>
      <c r="NW92" s="50"/>
      <c r="NX92" s="50"/>
      <c r="NY92" s="50"/>
      <c r="NZ92" s="50"/>
      <c r="OA92" s="50"/>
      <c r="OB92" s="50"/>
      <c r="OC92" s="50"/>
      <c r="OD92" s="50"/>
      <c r="OE92" s="50"/>
      <c r="OF92" s="50"/>
      <c r="OG92" s="50"/>
      <c r="OH92" s="50"/>
      <c r="OI92" s="50"/>
      <c r="OJ92" s="50"/>
      <c r="OK92" s="50"/>
      <c r="OL92" s="50"/>
      <c r="OM92" s="50"/>
      <c r="ON92" s="50"/>
      <c r="OO92" s="50"/>
      <c r="OP92" s="50"/>
      <c r="OQ92" s="50"/>
      <c r="OR92" s="50"/>
      <c r="OS92" s="50"/>
      <c r="OT92" s="50"/>
      <c r="OU92" s="50"/>
      <c r="OV92" s="50"/>
      <c r="OW92" s="50"/>
      <c r="OX92" s="50"/>
      <c r="OY92" s="50"/>
      <c r="OZ92" s="50"/>
      <c r="PA92" s="50"/>
      <c r="PB92" s="50"/>
      <c r="PC92" s="50"/>
      <c r="PD92" s="50"/>
      <c r="PE92" s="50"/>
      <c r="PF92" s="50"/>
      <c r="PG92" s="50"/>
      <c r="PH92" s="50"/>
      <c r="PI92" s="50"/>
      <c r="PJ92" s="50"/>
      <c r="PK92" s="50"/>
      <c r="PL92" s="50"/>
      <c r="PM92" s="50"/>
      <c r="PN92" s="50"/>
      <c r="PO92" s="50"/>
      <c r="PP92" s="50"/>
      <c r="PQ92" s="50"/>
      <c r="PR92" s="50"/>
      <c r="PS92" s="50"/>
      <c r="PT92" s="50"/>
      <c r="PU92" s="50"/>
      <c r="PV92" s="50"/>
      <c r="PW92" s="50"/>
      <c r="PX92" s="50"/>
      <c r="PY92" s="50"/>
      <c r="PZ92" s="50"/>
      <c r="QA92" s="50"/>
      <c r="QB92" s="50"/>
      <c r="QC92" s="50"/>
      <c r="QD92" s="50"/>
      <c r="QE92" s="50"/>
      <c r="QF92" s="50"/>
      <c r="QG92" s="50"/>
      <c r="QH92" s="50"/>
      <c r="QI92" s="50"/>
      <c r="QJ92" s="50"/>
      <c r="QK92" s="50"/>
      <c r="QL92" s="50"/>
      <c r="QM92" s="50"/>
      <c r="QN92" s="50"/>
      <c r="QO92" s="50"/>
      <c r="QP92" s="50"/>
      <c r="QQ92" s="50"/>
      <c r="QR92" s="50"/>
      <c r="QS92" s="50"/>
      <c r="QT92" s="50"/>
      <c r="QU92" s="50"/>
      <c r="QV92" s="50"/>
      <c r="QW92" s="50"/>
      <c r="QX92" s="50"/>
      <c r="QY92" s="50"/>
      <c r="QZ92" s="50"/>
      <c r="RA92" s="50"/>
      <c r="RB92" s="50"/>
      <c r="RC92" s="50"/>
      <c r="RD92" s="50"/>
      <c r="RE92" s="50"/>
      <c r="RF92" s="50"/>
      <c r="RG92" s="50"/>
      <c r="RH92" s="50"/>
      <c r="RI92" s="50"/>
      <c r="RJ92" s="50"/>
      <c r="RK92" s="50"/>
      <c r="RL92" s="50"/>
      <c r="RM92" s="50"/>
      <c r="RN92" s="50"/>
      <c r="RO92" s="50"/>
      <c r="RP92" s="50"/>
      <c r="RQ92" s="50"/>
      <c r="RR92" s="50"/>
      <c r="RS92" s="50"/>
      <c r="RT92" s="50"/>
      <c r="RU92" s="50"/>
      <c r="RV92" s="50"/>
      <c r="RW92" s="50"/>
      <c r="RX92" s="50"/>
      <c r="RY92" s="50"/>
      <c r="RZ92" s="50"/>
      <c r="SA92" s="50"/>
      <c r="SB92" s="50"/>
      <c r="SC92" s="48"/>
      <c r="SD92" s="50"/>
      <c r="SE92" s="50"/>
      <c r="SF92" s="50"/>
      <c r="SG92" s="50"/>
      <c r="SH92" s="50"/>
      <c r="SI92" s="51"/>
    </row>
    <row r="93" spans="1:503" ht="15.6" x14ac:dyDescent="0.3">
      <c r="A93" s="62" t="s">
        <v>610</v>
      </c>
      <c r="B93" s="72"/>
      <c r="C93" s="18">
        <f t="shared" si="3"/>
        <v>0</v>
      </c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H93" s="50"/>
      <c r="NI93" s="50"/>
      <c r="NJ93" s="50"/>
      <c r="NK93" s="50"/>
      <c r="NL93" s="50"/>
      <c r="NM93" s="50"/>
      <c r="NN93" s="50"/>
      <c r="NO93" s="50"/>
      <c r="NP93" s="50"/>
      <c r="NQ93" s="50"/>
      <c r="NR93" s="50"/>
      <c r="NS93" s="50"/>
      <c r="NT93" s="50"/>
      <c r="NU93" s="50"/>
      <c r="NV93" s="50"/>
      <c r="NW93" s="50"/>
      <c r="NX93" s="50"/>
      <c r="NY93" s="50"/>
      <c r="NZ93" s="50"/>
      <c r="OA93" s="50"/>
      <c r="OB93" s="50"/>
      <c r="OC93" s="50"/>
      <c r="OD93" s="50"/>
      <c r="OE93" s="50"/>
      <c r="OF93" s="50"/>
      <c r="OG93" s="50"/>
      <c r="OH93" s="50"/>
      <c r="OI93" s="50"/>
      <c r="OJ93" s="50"/>
      <c r="OK93" s="50"/>
      <c r="OL93" s="50"/>
      <c r="OM93" s="50"/>
      <c r="ON93" s="50"/>
      <c r="OO93" s="50"/>
      <c r="OP93" s="50"/>
      <c r="OQ93" s="50"/>
      <c r="OR93" s="50"/>
      <c r="OS93" s="50"/>
      <c r="OT93" s="50"/>
      <c r="OU93" s="50"/>
      <c r="OV93" s="50"/>
      <c r="OW93" s="50"/>
      <c r="OX93" s="50"/>
      <c r="OY93" s="50"/>
      <c r="OZ93" s="50"/>
      <c r="PA93" s="50"/>
      <c r="PB93" s="50"/>
      <c r="PC93" s="50"/>
      <c r="PD93" s="50"/>
      <c r="PE93" s="50"/>
      <c r="PF93" s="50"/>
      <c r="PG93" s="50"/>
      <c r="PH93" s="50"/>
      <c r="PI93" s="50"/>
      <c r="PJ93" s="50"/>
      <c r="PK93" s="50"/>
      <c r="PL93" s="50"/>
      <c r="PM93" s="50"/>
      <c r="PN93" s="50"/>
      <c r="PO93" s="50"/>
      <c r="PP93" s="50"/>
      <c r="PQ93" s="50"/>
      <c r="PR93" s="50"/>
      <c r="PS93" s="50"/>
      <c r="PT93" s="50"/>
      <c r="PU93" s="50"/>
      <c r="PV93" s="50"/>
      <c r="PW93" s="50"/>
      <c r="PX93" s="50"/>
      <c r="PY93" s="50"/>
      <c r="PZ93" s="50"/>
      <c r="QA93" s="50"/>
      <c r="QB93" s="50"/>
      <c r="QC93" s="50"/>
      <c r="QD93" s="50"/>
      <c r="QE93" s="50"/>
      <c r="QF93" s="50"/>
      <c r="QG93" s="50"/>
      <c r="QH93" s="50"/>
      <c r="QI93" s="50"/>
      <c r="QJ93" s="50"/>
      <c r="QK93" s="50"/>
      <c r="QL93" s="50"/>
      <c r="QM93" s="50"/>
      <c r="QN93" s="50"/>
      <c r="QO93" s="50"/>
      <c r="QP93" s="50"/>
      <c r="QQ93" s="50"/>
      <c r="QR93" s="50"/>
      <c r="QS93" s="50"/>
      <c r="QT93" s="50"/>
      <c r="QU93" s="50"/>
      <c r="QV93" s="50"/>
      <c r="QW93" s="50"/>
      <c r="QX93" s="50"/>
      <c r="QY93" s="50"/>
      <c r="QZ93" s="50"/>
      <c r="RA93" s="50"/>
      <c r="RB93" s="50"/>
      <c r="RC93" s="50"/>
      <c r="RD93" s="50"/>
      <c r="RE93" s="50"/>
      <c r="RF93" s="50"/>
      <c r="RG93" s="50"/>
      <c r="RH93" s="50"/>
      <c r="RI93" s="50"/>
      <c r="RJ93" s="50"/>
      <c r="RK93" s="50"/>
      <c r="RL93" s="50"/>
      <c r="RM93" s="50"/>
      <c r="RN93" s="50"/>
      <c r="RO93" s="50"/>
      <c r="RP93" s="50"/>
      <c r="RQ93" s="50"/>
      <c r="RR93" s="50"/>
      <c r="RS93" s="50"/>
      <c r="RT93" s="50"/>
      <c r="RU93" s="50"/>
      <c r="RV93" s="50"/>
      <c r="RW93" s="50"/>
      <c r="RX93" s="50"/>
      <c r="RY93" s="50"/>
      <c r="RZ93" s="50"/>
      <c r="SA93" s="50"/>
      <c r="SB93" s="50"/>
      <c r="SC93" s="48"/>
      <c r="SD93" s="50"/>
      <c r="SE93" s="50"/>
      <c r="SF93" s="50"/>
      <c r="SG93" s="50"/>
      <c r="SH93" s="50"/>
      <c r="SI93" s="51"/>
    </row>
    <row r="94" spans="1:503" ht="15.6" x14ac:dyDescent="0.3">
      <c r="A94" s="62" t="s">
        <v>611</v>
      </c>
      <c r="B94" s="72"/>
      <c r="C94" s="18">
        <f t="shared" si="3"/>
        <v>0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  <c r="IZ94" s="50"/>
      <c r="JA94" s="50"/>
      <c r="JB94" s="50"/>
      <c r="JC94" s="50"/>
      <c r="JD94" s="50"/>
      <c r="JE94" s="50"/>
      <c r="JF94" s="50"/>
      <c r="JG94" s="50"/>
      <c r="JH94" s="50"/>
      <c r="JI94" s="50"/>
      <c r="JJ94" s="50"/>
      <c r="JK94" s="50"/>
      <c r="JL94" s="50"/>
      <c r="JM94" s="50"/>
      <c r="JN94" s="50"/>
      <c r="JO94" s="50"/>
      <c r="JP94" s="50"/>
      <c r="JQ94" s="50"/>
      <c r="JR94" s="50"/>
      <c r="JS94" s="50"/>
      <c r="JT94" s="50"/>
      <c r="JU94" s="50"/>
      <c r="JV94" s="50"/>
      <c r="JW94" s="50"/>
      <c r="JX94" s="50"/>
      <c r="JY94" s="50"/>
      <c r="JZ94" s="50"/>
      <c r="KA94" s="50"/>
      <c r="KB94" s="50"/>
      <c r="KC94" s="50"/>
      <c r="KD94" s="50"/>
      <c r="KE94" s="50"/>
      <c r="KF94" s="50"/>
      <c r="KG94" s="50"/>
      <c r="KH94" s="50"/>
      <c r="KI94" s="50"/>
      <c r="KJ94" s="50"/>
      <c r="KK94" s="50"/>
      <c r="KL94" s="50"/>
      <c r="KM94" s="50"/>
      <c r="KN94" s="50"/>
      <c r="KO94" s="50"/>
      <c r="KP94" s="50"/>
      <c r="KQ94" s="50"/>
      <c r="KR94" s="50"/>
      <c r="KS94" s="50"/>
      <c r="KT94" s="50"/>
      <c r="KU94" s="50"/>
      <c r="KV94" s="50"/>
      <c r="KW94" s="50"/>
      <c r="KX94" s="50"/>
      <c r="KY94" s="50"/>
      <c r="KZ94" s="50"/>
      <c r="LA94" s="50"/>
      <c r="LB94" s="50"/>
      <c r="LC94" s="50"/>
      <c r="LD94" s="50"/>
      <c r="LE94" s="50"/>
      <c r="LF94" s="50"/>
      <c r="LG94" s="50"/>
      <c r="LH94" s="50"/>
      <c r="LI94" s="50"/>
      <c r="LJ94" s="50"/>
      <c r="LK94" s="50"/>
      <c r="LL94" s="50"/>
      <c r="LM94" s="50"/>
      <c r="LN94" s="50"/>
      <c r="LO94" s="50"/>
      <c r="LP94" s="50"/>
      <c r="LQ94" s="50"/>
      <c r="LR94" s="50"/>
      <c r="LS94" s="50"/>
      <c r="LT94" s="50"/>
      <c r="LU94" s="50"/>
      <c r="LV94" s="50"/>
      <c r="LW94" s="50"/>
      <c r="LX94" s="50"/>
      <c r="LY94" s="50"/>
      <c r="LZ94" s="50"/>
      <c r="MA94" s="50"/>
      <c r="MB94" s="50"/>
      <c r="MC94" s="50"/>
      <c r="MD94" s="50"/>
      <c r="ME94" s="50"/>
      <c r="MF94" s="50"/>
      <c r="MG94" s="50"/>
      <c r="MH94" s="50"/>
      <c r="MI94" s="50"/>
      <c r="MJ94" s="50"/>
      <c r="MK94" s="50"/>
      <c r="ML94" s="50"/>
      <c r="MM94" s="50"/>
      <c r="MN94" s="50"/>
      <c r="MO94" s="50"/>
      <c r="MP94" s="50"/>
      <c r="MQ94" s="50"/>
      <c r="MR94" s="50"/>
      <c r="MS94" s="50"/>
      <c r="MT94" s="50"/>
      <c r="MU94" s="50"/>
      <c r="MV94" s="50"/>
      <c r="MW94" s="50"/>
      <c r="MX94" s="50"/>
      <c r="MY94" s="50"/>
      <c r="MZ94" s="50"/>
      <c r="NA94" s="50"/>
      <c r="NB94" s="50"/>
      <c r="NC94" s="50"/>
      <c r="ND94" s="50"/>
      <c r="NE94" s="50"/>
      <c r="NF94" s="50"/>
      <c r="NG94" s="50"/>
      <c r="NH94" s="50"/>
      <c r="NI94" s="50"/>
      <c r="NJ94" s="50"/>
      <c r="NK94" s="50"/>
      <c r="NL94" s="50"/>
      <c r="NM94" s="50"/>
      <c r="NN94" s="50"/>
      <c r="NO94" s="50"/>
      <c r="NP94" s="50"/>
      <c r="NQ94" s="50"/>
      <c r="NR94" s="50"/>
      <c r="NS94" s="50"/>
      <c r="NT94" s="50"/>
      <c r="NU94" s="50"/>
      <c r="NV94" s="50"/>
      <c r="NW94" s="50"/>
      <c r="NX94" s="50"/>
      <c r="NY94" s="50"/>
      <c r="NZ94" s="50"/>
      <c r="OA94" s="50"/>
      <c r="OB94" s="50"/>
      <c r="OC94" s="50"/>
      <c r="OD94" s="50"/>
      <c r="OE94" s="50"/>
      <c r="OF94" s="50"/>
      <c r="OG94" s="50"/>
      <c r="OH94" s="50"/>
      <c r="OI94" s="50"/>
      <c r="OJ94" s="50"/>
      <c r="OK94" s="50"/>
      <c r="OL94" s="50"/>
      <c r="OM94" s="50"/>
      <c r="ON94" s="50"/>
      <c r="OO94" s="50"/>
      <c r="OP94" s="50"/>
      <c r="OQ94" s="50"/>
      <c r="OR94" s="50"/>
      <c r="OS94" s="50"/>
      <c r="OT94" s="50"/>
      <c r="OU94" s="50"/>
      <c r="OV94" s="50"/>
      <c r="OW94" s="50"/>
      <c r="OX94" s="50"/>
      <c r="OY94" s="50"/>
      <c r="OZ94" s="50"/>
      <c r="PA94" s="50"/>
      <c r="PB94" s="50"/>
      <c r="PC94" s="50"/>
      <c r="PD94" s="50"/>
      <c r="PE94" s="50"/>
      <c r="PF94" s="50"/>
      <c r="PG94" s="50"/>
      <c r="PH94" s="50"/>
      <c r="PI94" s="50"/>
      <c r="PJ94" s="50"/>
      <c r="PK94" s="50"/>
      <c r="PL94" s="50"/>
      <c r="PM94" s="50"/>
      <c r="PN94" s="50"/>
      <c r="PO94" s="50"/>
      <c r="PP94" s="50"/>
      <c r="PQ94" s="50"/>
      <c r="PR94" s="50"/>
      <c r="PS94" s="50"/>
      <c r="PT94" s="50"/>
      <c r="PU94" s="50"/>
      <c r="PV94" s="50"/>
      <c r="PW94" s="50"/>
      <c r="PX94" s="50"/>
      <c r="PY94" s="50"/>
      <c r="PZ94" s="50"/>
      <c r="QA94" s="50"/>
      <c r="QB94" s="50"/>
      <c r="QC94" s="50"/>
      <c r="QD94" s="50"/>
      <c r="QE94" s="50"/>
      <c r="QF94" s="50"/>
      <c r="QG94" s="50"/>
      <c r="QH94" s="50"/>
      <c r="QI94" s="50"/>
      <c r="QJ94" s="50"/>
      <c r="QK94" s="50"/>
      <c r="QL94" s="50"/>
      <c r="QM94" s="50"/>
      <c r="QN94" s="50"/>
      <c r="QO94" s="50"/>
      <c r="QP94" s="50"/>
      <c r="QQ94" s="50"/>
      <c r="QR94" s="50"/>
      <c r="QS94" s="50"/>
      <c r="QT94" s="50"/>
      <c r="QU94" s="50"/>
      <c r="QV94" s="50"/>
      <c r="QW94" s="50"/>
      <c r="QX94" s="50"/>
      <c r="QY94" s="50"/>
      <c r="QZ94" s="50"/>
      <c r="RA94" s="50"/>
      <c r="RB94" s="50"/>
      <c r="RC94" s="50"/>
      <c r="RD94" s="50"/>
      <c r="RE94" s="50"/>
      <c r="RF94" s="50"/>
      <c r="RG94" s="50"/>
      <c r="RH94" s="50"/>
      <c r="RI94" s="50"/>
      <c r="RJ94" s="50"/>
      <c r="RK94" s="50"/>
      <c r="RL94" s="50"/>
      <c r="RM94" s="50"/>
      <c r="RN94" s="50"/>
      <c r="RO94" s="50"/>
      <c r="RP94" s="50"/>
      <c r="RQ94" s="50"/>
      <c r="RR94" s="50"/>
      <c r="RS94" s="50"/>
      <c r="RT94" s="50"/>
      <c r="RU94" s="50"/>
      <c r="RV94" s="50"/>
      <c r="RW94" s="50"/>
      <c r="RX94" s="50"/>
      <c r="RY94" s="50"/>
      <c r="RZ94" s="50"/>
      <c r="SA94" s="50"/>
      <c r="SB94" s="50"/>
      <c r="SC94" s="48"/>
      <c r="SD94" s="50"/>
      <c r="SE94" s="50"/>
      <c r="SF94" s="50"/>
      <c r="SG94" s="50"/>
      <c r="SH94" s="50"/>
      <c r="SI94" s="51"/>
    </row>
    <row r="95" spans="1:503" ht="15.6" x14ac:dyDescent="0.3">
      <c r="A95" s="62" t="s">
        <v>519</v>
      </c>
      <c r="B95" s="72"/>
      <c r="C95" s="18">
        <f t="shared" si="3"/>
        <v>0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  <c r="IZ95" s="50"/>
      <c r="JA95" s="50"/>
      <c r="JB95" s="50"/>
      <c r="JC95" s="50"/>
      <c r="JD95" s="50"/>
      <c r="JE95" s="50"/>
      <c r="JF95" s="50"/>
      <c r="JG95" s="50"/>
      <c r="JH95" s="50"/>
      <c r="JI95" s="50"/>
      <c r="JJ95" s="50"/>
      <c r="JK95" s="50"/>
      <c r="JL95" s="50"/>
      <c r="JM95" s="50"/>
      <c r="JN95" s="50"/>
      <c r="JO95" s="50"/>
      <c r="JP95" s="50"/>
      <c r="JQ95" s="50"/>
      <c r="JR95" s="50"/>
      <c r="JS95" s="50"/>
      <c r="JT95" s="50"/>
      <c r="JU95" s="50"/>
      <c r="JV95" s="50"/>
      <c r="JW95" s="50"/>
      <c r="JX95" s="50"/>
      <c r="JY95" s="50"/>
      <c r="JZ95" s="50"/>
      <c r="KA95" s="50"/>
      <c r="KB95" s="50"/>
      <c r="KC95" s="50"/>
      <c r="KD95" s="50"/>
      <c r="KE95" s="50"/>
      <c r="KF95" s="50"/>
      <c r="KG95" s="50"/>
      <c r="KH95" s="50"/>
      <c r="KI95" s="50"/>
      <c r="KJ95" s="50"/>
      <c r="KK95" s="50"/>
      <c r="KL95" s="50"/>
      <c r="KM95" s="50"/>
      <c r="KN95" s="50"/>
      <c r="KO95" s="50"/>
      <c r="KP95" s="50"/>
      <c r="KQ95" s="50"/>
      <c r="KR95" s="50"/>
      <c r="KS95" s="50"/>
      <c r="KT95" s="50"/>
      <c r="KU95" s="50"/>
      <c r="KV95" s="50"/>
      <c r="KW95" s="50"/>
      <c r="KX95" s="50"/>
      <c r="KY95" s="50"/>
      <c r="KZ95" s="50"/>
      <c r="LA95" s="50"/>
      <c r="LB95" s="50"/>
      <c r="LC95" s="50"/>
      <c r="LD95" s="50"/>
      <c r="LE95" s="50"/>
      <c r="LF95" s="50"/>
      <c r="LG95" s="50"/>
      <c r="LH95" s="50"/>
      <c r="LI95" s="50"/>
      <c r="LJ95" s="50"/>
      <c r="LK95" s="50"/>
      <c r="LL95" s="50"/>
      <c r="LM95" s="50"/>
      <c r="LN95" s="50"/>
      <c r="LO95" s="50"/>
      <c r="LP95" s="50"/>
      <c r="LQ95" s="50"/>
      <c r="LR95" s="50"/>
      <c r="LS95" s="50"/>
      <c r="LT95" s="50"/>
      <c r="LU95" s="50"/>
      <c r="LV95" s="50"/>
      <c r="LW95" s="50"/>
      <c r="LX95" s="50"/>
      <c r="LY95" s="50"/>
      <c r="LZ95" s="50"/>
      <c r="MA95" s="50"/>
      <c r="MB95" s="50"/>
      <c r="MC95" s="50"/>
      <c r="MD95" s="50"/>
      <c r="ME95" s="50"/>
      <c r="MF95" s="50"/>
      <c r="MG95" s="50"/>
      <c r="MH95" s="50"/>
      <c r="MI95" s="50"/>
      <c r="MJ95" s="50"/>
      <c r="MK95" s="50"/>
      <c r="ML95" s="50"/>
      <c r="MM95" s="50"/>
      <c r="MN95" s="50"/>
      <c r="MO95" s="50"/>
      <c r="MP95" s="50"/>
      <c r="MQ95" s="50"/>
      <c r="MR95" s="50"/>
      <c r="MS95" s="50"/>
      <c r="MT95" s="50"/>
      <c r="MU95" s="50"/>
      <c r="MV95" s="50"/>
      <c r="MW95" s="50"/>
      <c r="MX95" s="50"/>
      <c r="MY95" s="50"/>
      <c r="MZ95" s="50"/>
      <c r="NA95" s="50"/>
      <c r="NB95" s="50"/>
      <c r="NC95" s="50"/>
      <c r="ND95" s="50"/>
      <c r="NE95" s="50"/>
      <c r="NF95" s="50"/>
      <c r="NG95" s="50"/>
      <c r="NH95" s="50"/>
      <c r="NI95" s="50"/>
      <c r="NJ95" s="50"/>
      <c r="NK95" s="50"/>
      <c r="NL95" s="50"/>
      <c r="NM95" s="50"/>
      <c r="NN95" s="50"/>
      <c r="NO95" s="50"/>
      <c r="NP95" s="50"/>
      <c r="NQ95" s="50"/>
      <c r="NR95" s="50"/>
      <c r="NS95" s="50"/>
      <c r="NT95" s="50"/>
      <c r="NU95" s="50"/>
      <c r="NV95" s="50"/>
      <c r="NW95" s="50"/>
      <c r="NX95" s="50"/>
      <c r="NY95" s="50"/>
      <c r="NZ95" s="50"/>
      <c r="OA95" s="50"/>
      <c r="OB95" s="50"/>
      <c r="OC95" s="50"/>
      <c r="OD95" s="50"/>
      <c r="OE95" s="50"/>
      <c r="OF95" s="50"/>
      <c r="OG95" s="50"/>
      <c r="OH95" s="50"/>
      <c r="OI95" s="50"/>
      <c r="OJ95" s="50"/>
      <c r="OK95" s="50"/>
      <c r="OL95" s="50"/>
      <c r="OM95" s="50"/>
      <c r="ON95" s="50"/>
      <c r="OO95" s="50"/>
      <c r="OP95" s="50"/>
      <c r="OQ95" s="50"/>
      <c r="OR95" s="50"/>
      <c r="OS95" s="50"/>
      <c r="OT95" s="50"/>
      <c r="OU95" s="50"/>
      <c r="OV95" s="50"/>
      <c r="OW95" s="50"/>
      <c r="OX95" s="50"/>
      <c r="OY95" s="50"/>
      <c r="OZ95" s="50"/>
      <c r="PA95" s="50"/>
      <c r="PB95" s="50"/>
      <c r="PC95" s="50"/>
      <c r="PD95" s="50"/>
      <c r="PE95" s="50"/>
      <c r="PF95" s="50"/>
      <c r="PG95" s="50"/>
      <c r="PH95" s="50"/>
      <c r="PI95" s="50"/>
      <c r="PJ95" s="50"/>
      <c r="PK95" s="50"/>
      <c r="PL95" s="50"/>
      <c r="PM95" s="50"/>
      <c r="PN95" s="50"/>
      <c r="PO95" s="50"/>
      <c r="PP95" s="50"/>
      <c r="PQ95" s="50"/>
      <c r="PR95" s="50"/>
      <c r="PS95" s="50"/>
      <c r="PT95" s="50"/>
      <c r="PU95" s="50"/>
      <c r="PV95" s="50"/>
      <c r="PW95" s="50"/>
      <c r="PX95" s="50"/>
      <c r="PY95" s="50"/>
      <c r="PZ95" s="50"/>
      <c r="QA95" s="50"/>
      <c r="QB95" s="50"/>
      <c r="QC95" s="50"/>
      <c r="QD95" s="50"/>
      <c r="QE95" s="50"/>
      <c r="QF95" s="50"/>
      <c r="QG95" s="50"/>
      <c r="QH95" s="50"/>
      <c r="QI95" s="50"/>
      <c r="QJ95" s="50"/>
      <c r="QK95" s="50"/>
      <c r="QL95" s="50"/>
      <c r="QM95" s="50"/>
      <c r="QN95" s="50"/>
      <c r="QO95" s="50"/>
      <c r="QP95" s="50"/>
      <c r="QQ95" s="50"/>
      <c r="QR95" s="50"/>
      <c r="QS95" s="50"/>
      <c r="QT95" s="50"/>
      <c r="QU95" s="50"/>
      <c r="QV95" s="50"/>
      <c r="QW95" s="50"/>
      <c r="QX95" s="50"/>
      <c r="QY95" s="50"/>
      <c r="QZ95" s="50"/>
      <c r="RA95" s="50"/>
      <c r="RB95" s="50"/>
      <c r="RC95" s="50"/>
      <c r="RD95" s="50"/>
      <c r="RE95" s="50"/>
      <c r="RF95" s="50"/>
      <c r="RG95" s="50"/>
      <c r="RH95" s="50"/>
      <c r="RI95" s="50"/>
      <c r="RJ95" s="50"/>
      <c r="RK95" s="50"/>
      <c r="RL95" s="50"/>
      <c r="RM95" s="50"/>
      <c r="RN95" s="50"/>
      <c r="RO95" s="50"/>
      <c r="RP95" s="50"/>
      <c r="RQ95" s="50"/>
      <c r="RR95" s="50"/>
      <c r="RS95" s="50"/>
      <c r="RT95" s="50"/>
      <c r="RU95" s="50"/>
      <c r="RV95" s="50"/>
      <c r="RW95" s="50"/>
      <c r="RX95" s="50"/>
      <c r="RY95" s="50"/>
      <c r="RZ95" s="50"/>
      <c r="SA95" s="50"/>
      <c r="SB95" s="50"/>
      <c r="SC95" s="48"/>
      <c r="SD95" s="50"/>
      <c r="SE95" s="50"/>
      <c r="SF95" s="50"/>
      <c r="SG95" s="50"/>
      <c r="SH95" s="50"/>
      <c r="SI95" s="51"/>
    </row>
    <row r="96" spans="1:503" ht="15.6" x14ac:dyDescent="0.3">
      <c r="A96" s="62" t="s">
        <v>520</v>
      </c>
      <c r="B96" s="72"/>
      <c r="C96" s="18">
        <f t="shared" si="3"/>
        <v>0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50"/>
      <c r="JH96" s="50"/>
      <c r="JI96" s="50"/>
      <c r="JJ96" s="50"/>
      <c r="JK96" s="50"/>
      <c r="JL96" s="50"/>
      <c r="JM96" s="50"/>
      <c r="JN96" s="50"/>
      <c r="JO96" s="50"/>
      <c r="JP96" s="50"/>
      <c r="JQ96" s="50"/>
      <c r="JR96" s="50"/>
      <c r="JS96" s="50"/>
      <c r="JT96" s="50"/>
      <c r="JU96" s="50"/>
      <c r="JV96" s="50"/>
      <c r="JW96" s="50"/>
      <c r="JX96" s="50"/>
      <c r="JY96" s="50"/>
      <c r="JZ96" s="50"/>
      <c r="KA96" s="50"/>
      <c r="KB96" s="50"/>
      <c r="KC96" s="50"/>
      <c r="KD96" s="50"/>
      <c r="KE96" s="50"/>
      <c r="KF96" s="50"/>
      <c r="KG96" s="50"/>
      <c r="KH96" s="50"/>
      <c r="KI96" s="50"/>
      <c r="KJ96" s="50"/>
      <c r="KK96" s="50"/>
      <c r="KL96" s="50"/>
      <c r="KM96" s="50"/>
      <c r="KN96" s="50"/>
      <c r="KO96" s="50"/>
      <c r="KP96" s="50"/>
      <c r="KQ96" s="50"/>
      <c r="KR96" s="50"/>
      <c r="KS96" s="50"/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  <c r="LV96" s="50"/>
      <c r="LW96" s="50"/>
      <c r="LX96" s="50"/>
      <c r="LY96" s="50"/>
      <c r="LZ96" s="50"/>
      <c r="MA96" s="50"/>
      <c r="MB96" s="50"/>
      <c r="MC96" s="50"/>
      <c r="MD96" s="50"/>
      <c r="ME96" s="50"/>
      <c r="MF96" s="50"/>
      <c r="MG96" s="50"/>
      <c r="MH96" s="50"/>
      <c r="MI96" s="50"/>
      <c r="MJ96" s="50"/>
      <c r="MK96" s="50"/>
      <c r="ML96" s="50"/>
      <c r="MM96" s="50"/>
      <c r="MN96" s="50"/>
      <c r="MO96" s="50"/>
      <c r="MP96" s="50"/>
      <c r="MQ96" s="50"/>
      <c r="MR96" s="50"/>
      <c r="MS96" s="50"/>
      <c r="MT96" s="50"/>
      <c r="MU96" s="50"/>
      <c r="MV96" s="50"/>
      <c r="MW96" s="50"/>
      <c r="MX96" s="50"/>
      <c r="MY96" s="50"/>
      <c r="MZ96" s="50"/>
      <c r="NA96" s="50"/>
      <c r="NB96" s="50"/>
      <c r="NC96" s="50"/>
      <c r="ND96" s="50"/>
      <c r="NE96" s="50"/>
      <c r="NF96" s="50"/>
      <c r="NG96" s="50"/>
      <c r="NH96" s="50"/>
      <c r="NI96" s="50"/>
      <c r="NJ96" s="50"/>
      <c r="NK96" s="50"/>
      <c r="NL96" s="50"/>
      <c r="NM96" s="50"/>
      <c r="NN96" s="50"/>
      <c r="NO96" s="50"/>
      <c r="NP96" s="50"/>
      <c r="NQ96" s="50"/>
      <c r="NR96" s="50"/>
      <c r="NS96" s="50"/>
      <c r="NT96" s="50"/>
      <c r="NU96" s="50"/>
      <c r="NV96" s="50"/>
      <c r="NW96" s="50"/>
      <c r="NX96" s="50"/>
      <c r="NY96" s="50"/>
      <c r="NZ96" s="50"/>
      <c r="OA96" s="50"/>
      <c r="OB96" s="50"/>
      <c r="OC96" s="50"/>
      <c r="OD96" s="50"/>
      <c r="OE96" s="50"/>
      <c r="OF96" s="50"/>
      <c r="OG96" s="50"/>
      <c r="OH96" s="50"/>
      <c r="OI96" s="50"/>
      <c r="OJ96" s="50"/>
      <c r="OK96" s="50"/>
      <c r="OL96" s="50"/>
      <c r="OM96" s="50"/>
      <c r="ON96" s="50"/>
      <c r="OO96" s="50"/>
      <c r="OP96" s="50"/>
      <c r="OQ96" s="50"/>
      <c r="OR96" s="50"/>
      <c r="OS96" s="50"/>
      <c r="OT96" s="50"/>
      <c r="OU96" s="50"/>
      <c r="OV96" s="50"/>
      <c r="OW96" s="50"/>
      <c r="OX96" s="50"/>
      <c r="OY96" s="50"/>
      <c r="OZ96" s="50"/>
      <c r="PA96" s="50"/>
      <c r="PB96" s="50"/>
      <c r="PC96" s="50"/>
      <c r="PD96" s="50"/>
      <c r="PE96" s="50"/>
      <c r="PF96" s="50"/>
      <c r="PG96" s="50"/>
      <c r="PH96" s="50"/>
      <c r="PI96" s="50"/>
      <c r="PJ96" s="50"/>
      <c r="PK96" s="50"/>
      <c r="PL96" s="50"/>
      <c r="PM96" s="50"/>
      <c r="PN96" s="50"/>
      <c r="PO96" s="50"/>
      <c r="PP96" s="50"/>
      <c r="PQ96" s="50"/>
      <c r="PR96" s="50"/>
      <c r="PS96" s="50"/>
      <c r="PT96" s="50"/>
      <c r="PU96" s="50"/>
      <c r="PV96" s="50"/>
      <c r="PW96" s="50"/>
      <c r="PX96" s="50"/>
      <c r="PY96" s="50"/>
      <c r="PZ96" s="50"/>
      <c r="QA96" s="50"/>
      <c r="QB96" s="50"/>
      <c r="QC96" s="50"/>
      <c r="QD96" s="50"/>
      <c r="QE96" s="50"/>
      <c r="QF96" s="50"/>
      <c r="QG96" s="50"/>
      <c r="QH96" s="50"/>
      <c r="QI96" s="50"/>
      <c r="QJ96" s="50"/>
      <c r="QK96" s="50"/>
      <c r="QL96" s="50"/>
      <c r="QM96" s="50"/>
      <c r="QN96" s="50"/>
      <c r="QO96" s="50"/>
      <c r="QP96" s="50"/>
      <c r="QQ96" s="50"/>
      <c r="QR96" s="50"/>
      <c r="QS96" s="50"/>
      <c r="QT96" s="50"/>
      <c r="QU96" s="50"/>
      <c r="QV96" s="50"/>
      <c r="QW96" s="50"/>
      <c r="QX96" s="50"/>
      <c r="QY96" s="50"/>
      <c r="QZ96" s="50"/>
      <c r="RA96" s="50"/>
      <c r="RB96" s="50"/>
      <c r="RC96" s="50"/>
      <c r="RD96" s="50"/>
      <c r="RE96" s="50"/>
      <c r="RF96" s="50"/>
      <c r="RG96" s="50"/>
      <c r="RH96" s="50"/>
      <c r="RI96" s="50"/>
      <c r="RJ96" s="50"/>
      <c r="RK96" s="50"/>
      <c r="RL96" s="50"/>
      <c r="RM96" s="50"/>
      <c r="RN96" s="50"/>
      <c r="RO96" s="50"/>
      <c r="RP96" s="50"/>
      <c r="RQ96" s="50"/>
      <c r="RR96" s="50"/>
      <c r="RS96" s="50"/>
      <c r="RT96" s="50"/>
      <c r="RU96" s="50"/>
      <c r="RV96" s="50"/>
      <c r="RW96" s="50"/>
      <c r="RX96" s="50"/>
      <c r="RY96" s="50"/>
      <c r="RZ96" s="50"/>
      <c r="SA96" s="50"/>
      <c r="SB96" s="50"/>
      <c r="SC96" s="48"/>
      <c r="SD96" s="50"/>
      <c r="SE96" s="50"/>
      <c r="SF96" s="50"/>
      <c r="SG96" s="50"/>
      <c r="SH96" s="50"/>
      <c r="SI96" s="51"/>
    </row>
    <row r="97" spans="1:503" ht="15.6" x14ac:dyDescent="0.3">
      <c r="A97" s="62" t="s">
        <v>612</v>
      </c>
      <c r="B97" s="72"/>
      <c r="C97" s="18">
        <f t="shared" si="3"/>
        <v>0</v>
      </c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  <c r="IZ97" s="50"/>
      <c r="JA97" s="50"/>
      <c r="JB97" s="50"/>
      <c r="JC97" s="50"/>
      <c r="JD97" s="50"/>
      <c r="JE97" s="50"/>
      <c r="JF97" s="50"/>
      <c r="JG97" s="50"/>
      <c r="JH97" s="50"/>
      <c r="JI97" s="50"/>
      <c r="JJ97" s="50"/>
      <c r="JK97" s="50"/>
      <c r="JL97" s="50"/>
      <c r="JM97" s="50"/>
      <c r="JN97" s="50"/>
      <c r="JO97" s="50"/>
      <c r="JP97" s="50"/>
      <c r="JQ97" s="50"/>
      <c r="JR97" s="50"/>
      <c r="JS97" s="50"/>
      <c r="JT97" s="50"/>
      <c r="JU97" s="50"/>
      <c r="JV97" s="50"/>
      <c r="JW97" s="50"/>
      <c r="JX97" s="50"/>
      <c r="JY97" s="50"/>
      <c r="JZ97" s="50"/>
      <c r="KA97" s="50"/>
      <c r="KB97" s="50"/>
      <c r="KC97" s="50"/>
      <c r="KD97" s="50"/>
      <c r="KE97" s="50"/>
      <c r="KF97" s="50"/>
      <c r="KG97" s="50"/>
      <c r="KH97" s="50"/>
      <c r="KI97" s="50"/>
      <c r="KJ97" s="50"/>
      <c r="KK97" s="50"/>
      <c r="KL97" s="50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  <c r="LV97" s="50"/>
      <c r="LW97" s="50"/>
      <c r="LX97" s="50"/>
      <c r="LY97" s="50"/>
      <c r="LZ97" s="50"/>
      <c r="MA97" s="50"/>
      <c r="MB97" s="50"/>
      <c r="MC97" s="50"/>
      <c r="MD97" s="50"/>
      <c r="ME97" s="50"/>
      <c r="MF97" s="50"/>
      <c r="MG97" s="50"/>
      <c r="MH97" s="50"/>
      <c r="MI97" s="50"/>
      <c r="MJ97" s="50"/>
      <c r="MK97" s="50"/>
      <c r="ML97" s="50"/>
      <c r="MM97" s="50"/>
      <c r="MN97" s="50"/>
      <c r="MO97" s="50"/>
      <c r="MP97" s="50"/>
      <c r="MQ97" s="50"/>
      <c r="MR97" s="50"/>
      <c r="MS97" s="50"/>
      <c r="MT97" s="50"/>
      <c r="MU97" s="50"/>
      <c r="MV97" s="50"/>
      <c r="MW97" s="50"/>
      <c r="MX97" s="50"/>
      <c r="MY97" s="50"/>
      <c r="MZ97" s="50"/>
      <c r="NA97" s="50"/>
      <c r="NB97" s="50"/>
      <c r="NC97" s="50"/>
      <c r="ND97" s="50"/>
      <c r="NE97" s="50"/>
      <c r="NF97" s="50"/>
      <c r="NG97" s="50"/>
      <c r="NH97" s="50"/>
      <c r="NI97" s="50"/>
      <c r="NJ97" s="50"/>
      <c r="NK97" s="50"/>
      <c r="NL97" s="50"/>
      <c r="NM97" s="50"/>
      <c r="NN97" s="50"/>
      <c r="NO97" s="50"/>
      <c r="NP97" s="50"/>
      <c r="NQ97" s="50"/>
      <c r="NR97" s="50"/>
      <c r="NS97" s="50"/>
      <c r="NT97" s="50"/>
      <c r="NU97" s="50"/>
      <c r="NV97" s="50"/>
      <c r="NW97" s="50"/>
      <c r="NX97" s="50"/>
      <c r="NY97" s="50"/>
      <c r="NZ97" s="50"/>
      <c r="OA97" s="50"/>
      <c r="OB97" s="50"/>
      <c r="OC97" s="50"/>
      <c r="OD97" s="50"/>
      <c r="OE97" s="50"/>
      <c r="OF97" s="50"/>
      <c r="OG97" s="50"/>
      <c r="OH97" s="50"/>
      <c r="OI97" s="50"/>
      <c r="OJ97" s="50"/>
      <c r="OK97" s="50"/>
      <c r="OL97" s="50"/>
      <c r="OM97" s="50"/>
      <c r="ON97" s="50"/>
      <c r="OO97" s="50"/>
      <c r="OP97" s="50"/>
      <c r="OQ97" s="50"/>
      <c r="OR97" s="50"/>
      <c r="OS97" s="50"/>
      <c r="OT97" s="50"/>
      <c r="OU97" s="50"/>
      <c r="OV97" s="50"/>
      <c r="OW97" s="50"/>
      <c r="OX97" s="50"/>
      <c r="OY97" s="50"/>
      <c r="OZ97" s="50"/>
      <c r="PA97" s="50"/>
      <c r="PB97" s="50"/>
      <c r="PC97" s="50"/>
      <c r="PD97" s="50"/>
      <c r="PE97" s="50"/>
      <c r="PF97" s="50"/>
      <c r="PG97" s="50"/>
      <c r="PH97" s="50"/>
      <c r="PI97" s="50"/>
      <c r="PJ97" s="50"/>
      <c r="PK97" s="50"/>
      <c r="PL97" s="50"/>
      <c r="PM97" s="50"/>
      <c r="PN97" s="50"/>
      <c r="PO97" s="50"/>
      <c r="PP97" s="50"/>
      <c r="PQ97" s="50"/>
      <c r="PR97" s="50"/>
      <c r="PS97" s="50"/>
      <c r="PT97" s="50"/>
      <c r="PU97" s="50"/>
      <c r="PV97" s="50"/>
      <c r="PW97" s="50"/>
      <c r="PX97" s="50"/>
      <c r="PY97" s="50"/>
      <c r="PZ97" s="50"/>
      <c r="QA97" s="50"/>
      <c r="QB97" s="50"/>
      <c r="QC97" s="50"/>
      <c r="QD97" s="50"/>
      <c r="QE97" s="50"/>
      <c r="QF97" s="50"/>
      <c r="QG97" s="50"/>
      <c r="QH97" s="50"/>
      <c r="QI97" s="50"/>
      <c r="QJ97" s="50"/>
      <c r="QK97" s="50"/>
      <c r="QL97" s="50"/>
      <c r="QM97" s="50"/>
      <c r="QN97" s="50"/>
      <c r="QO97" s="50"/>
      <c r="QP97" s="50"/>
      <c r="QQ97" s="50"/>
      <c r="QR97" s="50"/>
      <c r="QS97" s="50"/>
      <c r="QT97" s="50"/>
      <c r="QU97" s="50"/>
      <c r="QV97" s="50"/>
      <c r="QW97" s="50"/>
      <c r="QX97" s="50"/>
      <c r="QY97" s="50"/>
      <c r="QZ97" s="50"/>
      <c r="RA97" s="50"/>
      <c r="RB97" s="50"/>
      <c r="RC97" s="50"/>
      <c r="RD97" s="50"/>
      <c r="RE97" s="50"/>
      <c r="RF97" s="50"/>
      <c r="RG97" s="50"/>
      <c r="RH97" s="50"/>
      <c r="RI97" s="50"/>
      <c r="RJ97" s="50"/>
      <c r="RK97" s="50"/>
      <c r="RL97" s="50"/>
      <c r="RM97" s="50"/>
      <c r="RN97" s="50"/>
      <c r="RO97" s="50"/>
      <c r="RP97" s="50"/>
      <c r="RQ97" s="50"/>
      <c r="RR97" s="50"/>
      <c r="RS97" s="50"/>
      <c r="RT97" s="50"/>
      <c r="RU97" s="50"/>
      <c r="RV97" s="50"/>
      <c r="RW97" s="50"/>
      <c r="RX97" s="50"/>
      <c r="RY97" s="50"/>
      <c r="RZ97" s="50"/>
      <c r="SA97" s="50"/>
      <c r="SB97" s="50"/>
      <c r="SC97" s="48"/>
      <c r="SD97" s="50"/>
      <c r="SE97" s="50"/>
      <c r="SF97" s="50"/>
      <c r="SG97" s="50"/>
      <c r="SH97" s="50"/>
      <c r="SI97" s="51"/>
    </row>
    <row r="98" spans="1:503" ht="15.6" x14ac:dyDescent="0.3">
      <c r="A98" s="62" t="s">
        <v>613</v>
      </c>
      <c r="B98" s="72"/>
      <c r="C98" s="18">
        <f t="shared" si="3"/>
        <v>0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  <c r="IW98" s="50"/>
      <c r="IX98" s="50"/>
      <c r="IY98" s="50"/>
      <c r="IZ98" s="50"/>
      <c r="JA98" s="50"/>
      <c r="JB98" s="50"/>
      <c r="JC98" s="50"/>
      <c r="JD98" s="50"/>
      <c r="JE98" s="50"/>
      <c r="JF98" s="50"/>
      <c r="JG98" s="50"/>
      <c r="JH98" s="50"/>
      <c r="JI98" s="50"/>
      <c r="JJ98" s="50"/>
      <c r="JK98" s="50"/>
      <c r="JL98" s="50"/>
      <c r="JM98" s="50"/>
      <c r="JN98" s="50"/>
      <c r="JO98" s="50"/>
      <c r="JP98" s="50"/>
      <c r="JQ98" s="50"/>
      <c r="JR98" s="50"/>
      <c r="JS98" s="50"/>
      <c r="JT98" s="50"/>
      <c r="JU98" s="50"/>
      <c r="JV98" s="50"/>
      <c r="JW98" s="50"/>
      <c r="JX98" s="50"/>
      <c r="JY98" s="50"/>
      <c r="JZ98" s="50"/>
      <c r="KA98" s="50"/>
      <c r="KB98" s="50"/>
      <c r="KC98" s="50"/>
      <c r="KD98" s="50"/>
      <c r="KE98" s="50"/>
      <c r="KF98" s="50"/>
      <c r="KG98" s="50"/>
      <c r="KH98" s="50"/>
      <c r="KI98" s="50"/>
      <c r="KJ98" s="50"/>
      <c r="KK98" s="50"/>
      <c r="KL98" s="50"/>
      <c r="KM98" s="50"/>
      <c r="KN98" s="50"/>
      <c r="KO98" s="50"/>
      <c r="KP98" s="50"/>
      <c r="KQ98" s="50"/>
      <c r="KR98" s="50"/>
      <c r="KS98" s="50"/>
      <c r="KT98" s="50"/>
      <c r="KU98" s="50"/>
      <c r="KV98" s="50"/>
      <c r="KW98" s="50"/>
      <c r="KX98" s="50"/>
      <c r="KY98" s="50"/>
      <c r="KZ98" s="50"/>
      <c r="LA98" s="50"/>
      <c r="LB98" s="50"/>
      <c r="LC98" s="50"/>
      <c r="LD98" s="50"/>
      <c r="LE98" s="50"/>
      <c r="LF98" s="50"/>
      <c r="LG98" s="50"/>
      <c r="LH98" s="50"/>
      <c r="LI98" s="50"/>
      <c r="LJ98" s="50"/>
      <c r="LK98" s="50"/>
      <c r="LL98" s="50"/>
      <c r="LM98" s="50"/>
      <c r="LN98" s="50"/>
      <c r="LO98" s="50"/>
      <c r="LP98" s="50"/>
      <c r="LQ98" s="50"/>
      <c r="LR98" s="50"/>
      <c r="LS98" s="50"/>
      <c r="LT98" s="50"/>
      <c r="LU98" s="50"/>
      <c r="LV98" s="50"/>
      <c r="LW98" s="50"/>
      <c r="LX98" s="50"/>
      <c r="LY98" s="50"/>
      <c r="LZ98" s="50"/>
      <c r="MA98" s="50"/>
      <c r="MB98" s="50"/>
      <c r="MC98" s="50"/>
      <c r="MD98" s="50"/>
      <c r="ME98" s="50"/>
      <c r="MF98" s="50"/>
      <c r="MG98" s="50"/>
      <c r="MH98" s="50"/>
      <c r="MI98" s="50"/>
      <c r="MJ98" s="50"/>
      <c r="MK98" s="50"/>
      <c r="ML98" s="50"/>
      <c r="MM98" s="50"/>
      <c r="MN98" s="50"/>
      <c r="MO98" s="50"/>
      <c r="MP98" s="50"/>
      <c r="MQ98" s="50"/>
      <c r="MR98" s="50"/>
      <c r="MS98" s="50"/>
      <c r="MT98" s="50"/>
      <c r="MU98" s="50"/>
      <c r="MV98" s="50"/>
      <c r="MW98" s="50"/>
      <c r="MX98" s="50"/>
      <c r="MY98" s="50"/>
      <c r="MZ98" s="50"/>
      <c r="NA98" s="50"/>
      <c r="NB98" s="50"/>
      <c r="NC98" s="50"/>
      <c r="ND98" s="50"/>
      <c r="NE98" s="50"/>
      <c r="NF98" s="50"/>
      <c r="NG98" s="50"/>
      <c r="NH98" s="50"/>
      <c r="NI98" s="50"/>
      <c r="NJ98" s="50"/>
      <c r="NK98" s="50"/>
      <c r="NL98" s="50"/>
      <c r="NM98" s="50"/>
      <c r="NN98" s="50"/>
      <c r="NO98" s="50"/>
      <c r="NP98" s="50"/>
      <c r="NQ98" s="50"/>
      <c r="NR98" s="50"/>
      <c r="NS98" s="50"/>
      <c r="NT98" s="50"/>
      <c r="NU98" s="50"/>
      <c r="NV98" s="50"/>
      <c r="NW98" s="50"/>
      <c r="NX98" s="50"/>
      <c r="NY98" s="50"/>
      <c r="NZ98" s="50"/>
      <c r="OA98" s="50"/>
      <c r="OB98" s="50"/>
      <c r="OC98" s="50"/>
      <c r="OD98" s="50"/>
      <c r="OE98" s="50"/>
      <c r="OF98" s="50"/>
      <c r="OG98" s="50"/>
      <c r="OH98" s="50"/>
      <c r="OI98" s="50"/>
      <c r="OJ98" s="50"/>
      <c r="OK98" s="50"/>
      <c r="OL98" s="50"/>
      <c r="OM98" s="50"/>
      <c r="ON98" s="50"/>
      <c r="OO98" s="50"/>
      <c r="OP98" s="50"/>
      <c r="OQ98" s="50"/>
      <c r="OR98" s="50"/>
      <c r="OS98" s="50"/>
      <c r="OT98" s="50"/>
      <c r="OU98" s="50"/>
      <c r="OV98" s="50"/>
      <c r="OW98" s="50"/>
      <c r="OX98" s="50"/>
      <c r="OY98" s="50"/>
      <c r="OZ98" s="50"/>
      <c r="PA98" s="50"/>
      <c r="PB98" s="50"/>
      <c r="PC98" s="50"/>
      <c r="PD98" s="50"/>
      <c r="PE98" s="50"/>
      <c r="PF98" s="50"/>
      <c r="PG98" s="50"/>
      <c r="PH98" s="50"/>
      <c r="PI98" s="50"/>
      <c r="PJ98" s="50"/>
      <c r="PK98" s="50"/>
      <c r="PL98" s="50"/>
      <c r="PM98" s="50"/>
      <c r="PN98" s="50"/>
      <c r="PO98" s="50"/>
      <c r="PP98" s="50"/>
      <c r="PQ98" s="50"/>
      <c r="PR98" s="50"/>
      <c r="PS98" s="50"/>
      <c r="PT98" s="50"/>
      <c r="PU98" s="50"/>
      <c r="PV98" s="50"/>
      <c r="PW98" s="50"/>
      <c r="PX98" s="50"/>
      <c r="PY98" s="50"/>
      <c r="PZ98" s="50"/>
      <c r="QA98" s="50"/>
      <c r="QB98" s="50"/>
      <c r="QC98" s="50"/>
      <c r="QD98" s="50"/>
      <c r="QE98" s="50"/>
      <c r="QF98" s="50"/>
      <c r="QG98" s="50"/>
      <c r="QH98" s="50"/>
      <c r="QI98" s="50"/>
      <c r="QJ98" s="50"/>
      <c r="QK98" s="50"/>
      <c r="QL98" s="50"/>
      <c r="QM98" s="50"/>
      <c r="QN98" s="50"/>
      <c r="QO98" s="50"/>
      <c r="QP98" s="50"/>
      <c r="QQ98" s="50"/>
      <c r="QR98" s="50"/>
      <c r="QS98" s="50"/>
      <c r="QT98" s="50"/>
      <c r="QU98" s="50"/>
      <c r="QV98" s="50"/>
      <c r="QW98" s="50"/>
      <c r="QX98" s="50"/>
      <c r="QY98" s="50"/>
      <c r="QZ98" s="50"/>
      <c r="RA98" s="50"/>
      <c r="RB98" s="50"/>
      <c r="RC98" s="50"/>
      <c r="RD98" s="50"/>
      <c r="RE98" s="50"/>
      <c r="RF98" s="50"/>
      <c r="RG98" s="50"/>
      <c r="RH98" s="50"/>
      <c r="RI98" s="50"/>
      <c r="RJ98" s="50"/>
      <c r="RK98" s="50"/>
      <c r="RL98" s="50"/>
      <c r="RM98" s="50"/>
      <c r="RN98" s="50"/>
      <c r="RO98" s="50"/>
      <c r="RP98" s="50"/>
      <c r="RQ98" s="50"/>
      <c r="RR98" s="50"/>
      <c r="RS98" s="50"/>
      <c r="RT98" s="50"/>
      <c r="RU98" s="50"/>
      <c r="RV98" s="50"/>
      <c r="RW98" s="50"/>
      <c r="RX98" s="50"/>
      <c r="RY98" s="50"/>
      <c r="RZ98" s="50"/>
      <c r="SA98" s="50"/>
      <c r="SB98" s="50"/>
      <c r="SC98" s="48"/>
      <c r="SD98" s="50"/>
      <c r="SE98" s="50"/>
      <c r="SF98" s="50"/>
      <c r="SG98" s="50"/>
      <c r="SH98" s="50"/>
      <c r="SI98" s="51"/>
    </row>
    <row r="99" spans="1:503" ht="15.6" x14ac:dyDescent="0.3">
      <c r="A99" s="62" t="s">
        <v>614</v>
      </c>
      <c r="B99" s="72"/>
      <c r="C99" s="18">
        <f t="shared" si="3"/>
        <v>0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  <c r="IW99" s="50"/>
      <c r="IX99" s="50"/>
      <c r="IY99" s="50"/>
      <c r="IZ99" s="50"/>
      <c r="JA99" s="50"/>
      <c r="JB99" s="50"/>
      <c r="JC99" s="50"/>
      <c r="JD99" s="50"/>
      <c r="JE99" s="50"/>
      <c r="JF99" s="50"/>
      <c r="JG99" s="50"/>
      <c r="JH99" s="50"/>
      <c r="JI99" s="50"/>
      <c r="JJ99" s="50"/>
      <c r="JK99" s="50"/>
      <c r="JL99" s="50"/>
      <c r="JM99" s="50"/>
      <c r="JN99" s="50"/>
      <c r="JO99" s="50"/>
      <c r="JP99" s="50"/>
      <c r="JQ99" s="50"/>
      <c r="JR99" s="50"/>
      <c r="JS99" s="50"/>
      <c r="JT99" s="50"/>
      <c r="JU99" s="50"/>
      <c r="JV99" s="50"/>
      <c r="JW99" s="50"/>
      <c r="JX99" s="50"/>
      <c r="JY99" s="50"/>
      <c r="JZ99" s="50"/>
      <c r="KA99" s="50"/>
      <c r="KB99" s="50"/>
      <c r="KC99" s="50"/>
      <c r="KD99" s="50"/>
      <c r="KE99" s="50"/>
      <c r="KF99" s="50"/>
      <c r="KG99" s="50"/>
      <c r="KH99" s="50"/>
      <c r="KI99" s="50"/>
      <c r="KJ99" s="50"/>
      <c r="KK99" s="50"/>
      <c r="KL99" s="50"/>
      <c r="KM99" s="50"/>
      <c r="KN99" s="50"/>
      <c r="KO99" s="50"/>
      <c r="KP99" s="50"/>
      <c r="KQ99" s="50"/>
      <c r="KR99" s="50"/>
      <c r="KS99" s="50"/>
      <c r="KT99" s="50"/>
      <c r="KU99" s="50"/>
      <c r="KV99" s="50"/>
      <c r="KW99" s="50"/>
      <c r="KX99" s="50"/>
      <c r="KY99" s="50"/>
      <c r="KZ99" s="50"/>
      <c r="LA99" s="50"/>
      <c r="LB99" s="50"/>
      <c r="LC99" s="50"/>
      <c r="LD99" s="50"/>
      <c r="LE99" s="50"/>
      <c r="LF99" s="50"/>
      <c r="LG99" s="50"/>
      <c r="LH99" s="50"/>
      <c r="LI99" s="50"/>
      <c r="LJ99" s="50"/>
      <c r="LK99" s="50"/>
      <c r="LL99" s="50"/>
      <c r="LM99" s="50"/>
      <c r="LN99" s="50"/>
      <c r="LO99" s="50"/>
      <c r="LP99" s="50"/>
      <c r="LQ99" s="50"/>
      <c r="LR99" s="50"/>
      <c r="LS99" s="50"/>
      <c r="LT99" s="50"/>
      <c r="LU99" s="50"/>
      <c r="LV99" s="50"/>
      <c r="LW99" s="50"/>
      <c r="LX99" s="50"/>
      <c r="LY99" s="50"/>
      <c r="LZ99" s="50"/>
      <c r="MA99" s="50"/>
      <c r="MB99" s="50"/>
      <c r="MC99" s="50"/>
      <c r="MD99" s="50"/>
      <c r="ME99" s="50"/>
      <c r="MF99" s="50"/>
      <c r="MG99" s="50"/>
      <c r="MH99" s="50"/>
      <c r="MI99" s="50"/>
      <c r="MJ99" s="50"/>
      <c r="MK99" s="50"/>
      <c r="ML99" s="50"/>
      <c r="MM99" s="50"/>
      <c r="MN99" s="50"/>
      <c r="MO99" s="50"/>
      <c r="MP99" s="50"/>
      <c r="MQ99" s="50"/>
      <c r="MR99" s="50"/>
      <c r="MS99" s="50"/>
      <c r="MT99" s="50"/>
      <c r="MU99" s="50"/>
      <c r="MV99" s="50"/>
      <c r="MW99" s="50"/>
      <c r="MX99" s="50"/>
      <c r="MY99" s="50"/>
      <c r="MZ99" s="50"/>
      <c r="NA99" s="50"/>
      <c r="NB99" s="50"/>
      <c r="NC99" s="50"/>
      <c r="ND99" s="50"/>
      <c r="NE99" s="50"/>
      <c r="NF99" s="50"/>
      <c r="NG99" s="50"/>
      <c r="NH99" s="50"/>
      <c r="NI99" s="50"/>
      <c r="NJ99" s="50"/>
      <c r="NK99" s="50"/>
      <c r="NL99" s="50"/>
      <c r="NM99" s="50"/>
      <c r="NN99" s="50"/>
      <c r="NO99" s="50"/>
      <c r="NP99" s="50"/>
      <c r="NQ99" s="50"/>
      <c r="NR99" s="50"/>
      <c r="NS99" s="50"/>
      <c r="NT99" s="50"/>
      <c r="NU99" s="50"/>
      <c r="NV99" s="50"/>
      <c r="NW99" s="50"/>
      <c r="NX99" s="50"/>
      <c r="NY99" s="50"/>
      <c r="NZ99" s="50"/>
      <c r="OA99" s="50"/>
      <c r="OB99" s="50"/>
      <c r="OC99" s="50"/>
      <c r="OD99" s="50"/>
      <c r="OE99" s="50"/>
      <c r="OF99" s="50"/>
      <c r="OG99" s="50"/>
      <c r="OH99" s="50"/>
      <c r="OI99" s="50"/>
      <c r="OJ99" s="50"/>
      <c r="OK99" s="50"/>
      <c r="OL99" s="50"/>
      <c r="OM99" s="50"/>
      <c r="ON99" s="50"/>
      <c r="OO99" s="50"/>
      <c r="OP99" s="50"/>
      <c r="OQ99" s="50"/>
      <c r="OR99" s="50"/>
      <c r="OS99" s="50"/>
      <c r="OT99" s="50"/>
      <c r="OU99" s="50"/>
      <c r="OV99" s="50"/>
      <c r="OW99" s="50"/>
      <c r="OX99" s="50"/>
      <c r="OY99" s="50"/>
      <c r="OZ99" s="50"/>
      <c r="PA99" s="50"/>
      <c r="PB99" s="50"/>
      <c r="PC99" s="50"/>
      <c r="PD99" s="50"/>
      <c r="PE99" s="50"/>
      <c r="PF99" s="50"/>
      <c r="PG99" s="50"/>
      <c r="PH99" s="50"/>
      <c r="PI99" s="50"/>
      <c r="PJ99" s="50"/>
      <c r="PK99" s="50"/>
      <c r="PL99" s="50"/>
      <c r="PM99" s="50"/>
      <c r="PN99" s="50"/>
      <c r="PO99" s="50"/>
      <c r="PP99" s="50"/>
      <c r="PQ99" s="50"/>
      <c r="PR99" s="50"/>
      <c r="PS99" s="50"/>
      <c r="PT99" s="50"/>
      <c r="PU99" s="50"/>
      <c r="PV99" s="50"/>
      <c r="PW99" s="50"/>
      <c r="PX99" s="50"/>
      <c r="PY99" s="50"/>
      <c r="PZ99" s="50"/>
      <c r="QA99" s="50"/>
      <c r="QB99" s="50"/>
      <c r="QC99" s="50"/>
      <c r="QD99" s="50"/>
      <c r="QE99" s="50"/>
      <c r="QF99" s="50"/>
      <c r="QG99" s="50"/>
      <c r="QH99" s="50"/>
      <c r="QI99" s="50"/>
      <c r="QJ99" s="50"/>
      <c r="QK99" s="50"/>
      <c r="QL99" s="50"/>
      <c r="QM99" s="50"/>
      <c r="QN99" s="50"/>
      <c r="QO99" s="50"/>
      <c r="QP99" s="50"/>
      <c r="QQ99" s="50"/>
      <c r="QR99" s="50"/>
      <c r="QS99" s="50"/>
      <c r="QT99" s="50"/>
      <c r="QU99" s="50"/>
      <c r="QV99" s="50"/>
      <c r="QW99" s="50"/>
      <c r="QX99" s="50"/>
      <c r="QY99" s="50"/>
      <c r="QZ99" s="50"/>
      <c r="RA99" s="50"/>
      <c r="RB99" s="50"/>
      <c r="RC99" s="50"/>
      <c r="RD99" s="50"/>
      <c r="RE99" s="50"/>
      <c r="RF99" s="50"/>
      <c r="RG99" s="50"/>
      <c r="RH99" s="50"/>
      <c r="RI99" s="50"/>
      <c r="RJ99" s="50"/>
      <c r="RK99" s="50"/>
      <c r="RL99" s="50"/>
      <c r="RM99" s="50"/>
      <c r="RN99" s="50"/>
      <c r="RO99" s="50"/>
      <c r="RP99" s="50"/>
      <c r="RQ99" s="50"/>
      <c r="RR99" s="50"/>
      <c r="RS99" s="50"/>
      <c r="RT99" s="50"/>
      <c r="RU99" s="50"/>
      <c r="RV99" s="50"/>
      <c r="RW99" s="50"/>
      <c r="RX99" s="50"/>
      <c r="RY99" s="50"/>
      <c r="RZ99" s="50"/>
      <c r="SA99" s="50"/>
      <c r="SB99" s="50"/>
      <c r="SC99" s="48"/>
      <c r="SD99" s="50"/>
      <c r="SE99" s="50"/>
      <c r="SF99" s="50"/>
      <c r="SG99" s="50"/>
      <c r="SH99" s="50"/>
      <c r="SI99" s="51"/>
    </row>
    <row r="100" spans="1:503" ht="15.6" x14ac:dyDescent="0.3">
      <c r="A100" s="62" t="s">
        <v>615</v>
      </c>
      <c r="B100" s="72"/>
      <c r="C100" s="18">
        <f t="shared" si="3"/>
        <v>0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  <c r="IW100" s="50"/>
      <c r="IX100" s="50"/>
      <c r="IY100" s="50"/>
      <c r="IZ100" s="50"/>
      <c r="JA100" s="50"/>
      <c r="JB100" s="50"/>
      <c r="JC100" s="50"/>
      <c r="JD100" s="50"/>
      <c r="JE100" s="50"/>
      <c r="JF100" s="50"/>
      <c r="JG100" s="50"/>
      <c r="JH100" s="50"/>
      <c r="JI100" s="50"/>
      <c r="JJ100" s="50"/>
      <c r="JK100" s="50"/>
      <c r="JL100" s="50"/>
      <c r="JM100" s="50"/>
      <c r="JN100" s="50"/>
      <c r="JO100" s="50"/>
      <c r="JP100" s="50"/>
      <c r="JQ100" s="50"/>
      <c r="JR100" s="50"/>
      <c r="JS100" s="50"/>
      <c r="JT100" s="50"/>
      <c r="JU100" s="50"/>
      <c r="JV100" s="50"/>
      <c r="JW100" s="50"/>
      <c r="JX100" s="50"/>
      <c r="JY100" s="50"/>
      <c r="JZ100" s="50"/>
      <c r="KA100" s="50"/>
      <c r="KB100" s="50"/>
      <c r="KC100" s="50"/>
      <c r="KD100" s="50"/>
      <c r="KE100" s="50"/>
      <c r="KF100" s="50"/>
      <c r="KG100" s="50"/>
      <c r="KH100" s="50"/>
      <c r="KI100" s="50"/>
      <c r="KJ100" s="50"/>
      <c r="KK100" s="50"/>
      <c r="KL100" s="50"/>
      <c r="KM100" s="50"/>
      <c r="KN100" s="50"/>
      <c r="KO100" s="50"/>
      <c r="KP100" s="50"/>
      <c r="KQ100" s="50"/>
      <c r="KR100" s="50"/>
      <c r="KS100" s="50"/>
      <c r="KT100" s="50"/>
      <c r="KU100" s="50"/>
      <c r="KV100" s="50"/>
      <c r="KW100" s="50"/>
      <c r="KX100" s="50"/>
      <c r="KY100" s="50"/>
      <c r="KZ100" s="50"/>
      <c r="LA100" s="50"/>
      <c r="LB100" s="50"/>
      <c r="LC100" s="50"/>
      <c r="LD100" s="50"/>
      <c r="LE100" s="50"/>
      <c r="LF100" s="50"/>
      <c r="LG100" s="50"/>
      <c r="LH100" s="50"/>
      <c r="LI100" s="50"/>
      <c r="LJ100" s="50"/>
      <c r="LK100" s="50"/>
      <c r="LL100" s="50"/>
      <c r="LM100" s="50"/>
      <c r="LN100" s="50"/>
      <c r="LO100" s="50"/>
      <c r="LP100" s="50"/>
      <c r="LQ100" s="50"/>
      <c r="LR100" s="50"/>
      <c r="LS100" s="50"/>
      <c r="LT100" s="50"/>
      <c r="LU100" s="50"/>
      <c r="LV100" s="50"/>
      <c r="LW100" s="50"/>
      <c r="LX100" s="50"/>
      <c r="LY100" s="50"/>
      <c r="LZ100" s="50"/>
      <c r="MA100" s="50"/>
      <c r="MB100" s="50"/>
      <c r="MC100" s="50"/>
      <c r="MD100" s="50"/>
      <c r="ME100" s="50"/>
      <c r="MF100" s="50"/>
      <c r="MG100" s="50"/>
      <c r="MH100" s="50"/>
      <c r="MI100" s="50"/>
      <c r="MJ100" s="50"/>
      <c r="MK100" s="50"/>
      <c r="ML100" s="50"/>
      <c r="MM100" s="50"/>
      <c r="MN100" s="50"/>
      <c r="MO100" s="50"/>
      <c r="MP100" s="50"/>
      <c r="MQ100" s="50"/>
      <c r="MR100" s="50"/>
      <c r="MS100" s="50"/>
      <c r="MT100" s="50"/>
      <c r="MU100" s="50"/>
      <c r="MV100" s="50"/>
      <c r="MW100" s="50"/>
      <c r="MX100" s="50"/>
      <c r="MY100" s="50"/>
      <c r="MZ100" s="50"/>
      <c r="NA100" s="50"/>
      <c r="NB100" s="50"/>
      <c r="NC100" s="50"/>
      <c r="ND100" s="50"/>
      <c r="NE100" s="50"/>
      <c r="NF100" s="50"/>
      <c r="NG100" s="50"/>
      <c r="NH100" s="50"/>
      <c r="NI100" s="50"/>
      <c r="NJ100" s="50"/>
      <c r="NK100" s="50"/>
      <c r="NL100" s="50"/>
      <c r="NM100" s="50"/>
      <c r="NN100" s="50"/>
      <c r="NO100" s="50"/>
      <c r="NP100" s="50"/>
      <c r="NQ100" s="50"/>
      <c r="NR100" s="50"/>
      <c r="NS100" s="50"/>
      <c r="NT100" s="50"/>
      <c r="NU100" s="50"/>
      <c r="NV100" s="50"/>
      <c r="NW100" s="50"/>
      <c r="NX100" s="50"/>
      <c r="NY100" s="50"/>
      <c r="NZ100" s="50"/>
      <c r="OA100" s="50"/>
      <c r="OB100" s="50"/>
      <c r="OC100" s="50"/>
      <c r="OD100" s="50"/>
      <c r="OE100" s="50"/>
      <c r="OF100" s="50"/>
      <c r="OG100" s="50"/>
      <c r="OH100" s="50"/>
      <c r="OI100" s="50"/>
      <c r="OJ100" s="50"/>
      <c r="OK100" s="50"/>
      <c r="OL100" s="50"/>
      <c r="OM100" s="50"/>
      <c r="ON100" s="50"/>
      <c r="OO100" s="50"/>
      <c r="OP100" s="50"/>
      <c r="OQ100" s="50"/>
      <c r="OR100" s="50"/>
      <c r="OS100" s="50"/>
      <c r="OT100" s="50"/>
      <c r="OU100" s="50"/>
      <c r="OV100" s="50"/>
      <c r="OW100" s="50"/>
      <c r="OX100" s="50"/>
      <c r="OY100" s="50"/>
      <c r="OZ100" s="50"/>
      <c r="PA100" s="50"/>
      <c r="PB100" s="50"/>
      <c r="PC100" s="50"/>
      <c r="PD100" s="50"/>
      <c r="PE100" s="50"/>
      <c r="PF100" s="50"/>
      <c r="PG100" s="50"/>
      <c r="PH100" s="50"/>
      <c r="PI100" s="50"/>
      <c r="PJ100" s="50"/>
      <c r="PK100" s="50"/>
      <c r="PL100" s="50"/>
      <c r="PM100" s="50"/>
      <c r="PN100" s="50"/>
      <c r="PO100" s="50"/>
      <c r="PP100" s="50"/>
      <c r="PQ100" s="50"/>
      <c r="PR100" s="50"/>
      <c r="PS100" s="50"/>
      <c r="PT100" s="50"/>
      <c r="PU100" s="50"/>
      <c r="PV100" s="50"/>
      <c r="PW100" s="50"/>
      <c r="PX100" s="50"/>
      <c r="PY100" s="50"/>
      <c r="PZ100" s="50"/>
      <c r="QA100" s="50"/>
      <c r="QB100" s="50"/>
      <c r="QC100" s="50"/>
      <c r="QD100" s="50"/>
      <c r="QE100" s="50"/>
      <c r="QF100" s="50"/>
      <c r="QG100" s="50"/>
      <c r="QH100" s="50"/>
      <c r="QI100" s="50"/>
      <c r="QJ100" s="50"/>
      <c r="QK100" s="50"/>
      <c r="QL100" s="50"/>
      <c r="QM100" s="50"/>
      <c r="QN100" s="50"/>
      <c r="QO100" s="50"/>
      <c r="QP100" s="50"/>
      <c r="QQ100" s="50"/>
      <c r="QR100" s="50"/>
      <c r="QS100" s="50"/>
      <c r="QT100" s="50"/>
      <c r="QU100" s="50"/>
      <c r="QV100" s="50"/>
      <c r="QW100" s="50"/>
      <c r="QX100" s="50"/>
      <c r="QY100" s="50"/>
      <c r="QZ100" s="50"/>
      <c r="RA100" s="50"/>
      <c r="RB100" s="50"/>
      <c r="RC100" s="50"/>
      <c r="RD100" s="50"/>
      <c r="RE100" s="50"/>
      <c r="RF100" s="50"/>
      <c r="RG100" s="50"/>
      <c r="RH100" s="50"/>
      <c r="RI100" s="50"/>
      <c r="RJ100" s="50"/>
      <c r="RK100" s="50"/>
      <c r="RL100" s="50"/>
      <c r="RM100" s="50"/>
      <c r="RN100" s="50"/>
      <c r="RO100" s="50"/>
      <c r="RP100" s="50"/>
      <c r="RQ100" s="50"/>
      <c r="RR100" s="50"/>
      <c r="RS100" s="50"/>
      <c r="RT100" s="50"/>
      <c r="RU100" s="50"/>
      <c r="RV100" s="50"/>
      <c r="RW100" s="50"/>
      <c r="RX100" s="50"/>
      <c r="RY100" s="50"/>
      <c r="RZ100" s="50"/>
      <c r="SA100" s="50"/>
      <c r="SB100" s="50"/>
      <c r="SC100" s="48"/>
      <c r="SD100" s="50"/>
      <c r="SE100" s="50"/>
      <c r="SF100" s="50"/>
      <c r="SG100" s="50"/>
      <c r="SH100" s="50"/>
      <c r="SI100" s="51"/>
    </row>
    <row r="101" spans="1:503" ht="15.6" x14ac:dyDescent="0.3">
      <c r="A101" s="62" t="s">
        <v>616</v>
      </c>
      <c r="B101" s="72"/>
      <c r="C101" s="18">
        <f t="shared" si="3"/>
        <v>0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  <c r="LV101" s="50"/>
      <c r="LW101" s="50"/>
      <c r="LX101" s="50"/>
      <c r="LY101" s="50"/>
      <c r="LZ101" s="50"/>
      <c r="MA101" s="50"/>
      <c r="MB101" s="50"/>
      <c r="MC101" s="50"/>
      <c r="MD101" s="50"/>
      <c r="ME101" s="50"/>
      <c r="MF101" s="50"/>
      <c r="MG101" s="50"/>
      <c r="MH101" s="50"/>
      <c r="MI101" s="50"/>
      <c r="MJ101" s="50"/>
      <c r="MK101" s="50"/>
      <c r="ML101" s="50"/>
      <c r="MM101" s="50"/>
      <c r="MN101" s="50"/>
      <c r="MO101" s="50"/>
      <c r="MP101" s="50"/>
      <c r="MQ101" s="50"/>
      <c r="MR101" s="50"/>
      <c r="MS101" s="50"/>
      <c r="MT101" s="50"/>
      <c r="MU101" s="50"/>
      <c r="MV101" s="50"/>
      <c r="MW101" s="50"/>
      <c r="MX101" s="50"/>
      <c r="MY101" s="50"/>
      <c r="MZ101" s="50"/>
      <c r="NA101" s="50"/>
      <c r="NB101" s="50"/>
      <c r="NC101" s="50"/>
      <c r="ND101" s="50"/>
      <c r="NE101" s="50"/>
      <c r="NF101" s="50"/>
      <c r="NG101" s="50"/>
      <c r="NH101" s="50"/>
      <c r="NI101" s="50"/>
      <c r="NJ101" s="50"/>
      <c r="NK101" s="50"/>
      <c r="NL101" s="50"/>
      <c r="NM101" s="50"/>
      <c r="NN101" s="50"/>
      <c r="NO101" s="50"/>
      <c r="NP101" s="50"/>
      <c r="NQ101" s="50"/>
      <c r="NR101" s="50"/>
      <c r="NS101" s="50"/>
      <c r="NT101" s="50"/>
      <c r="NU101" s="50"/>
      <c r="NV101" s="50"/>
      <c r="NW101" s="50"/>
      <c r="NX101" s="50"/>
      <c r="NY101" s="50"/>
      <c r="NZ101" s="50"/>
      <c r="OA101" s="50"/>
      <c r="OB101" s="50"/>
      <c r="OC101" s="50"/>
      <c r="OD101" s="50"/>
      <c r="OE101" s="50"/>
      <c r="OF101" s="50"/>
      <c r="OG101" s="50"/>
      <c r="OH101" s="50"/>
      <c r="OI101" s="50"/>
      <c r="OJ101" s="50"/>
      <c r="OK101" s="50"/>
      <c r="OL101" s="50"/>
      <c r="OM101" s="50"/>
      <c r="ON101" s="50"/>
      <c r="OO101" s="50"/>
      <c r="OP101" s="50"/>
      <c r="OQ101" s="50"/>
      <c r="OR101" s="50"/>
      <c r="OS101" s="50"/>
      <c r="OT101" s="50"/>
      <c r="OU101" s="50"/>
      <c r="OV101" s="50"/>
      <c r="OW101" s="50"/>
      <c r="OX101" s="50"/>
      <c r="OY101" s="50"/>
      <c r="OZ101" s="50"/>
      <c r="PA101" s="50"/>
      <c r="PB101" s="50"/>
      <c r="PC101" s="50"/>
      <c r="PD101" s="50"/>
      <c r="PE101" s="50"/>
      <c r="PF101" s="50"/>
      <c r="PG101" s="50"/>
      <c r="PH101" s="50"/>
      <c r="PI101" s="50"/>
      <c r="PJ101" s="50"/>
      <c r="PK101" s="50"/>
      <c r="PL101" s="50"/>
      <c r="PM101" s="50"/>
      <c r="PN101" s="50"/>
      <c r="PO101" s="50"/>
      <c r="PP101" s="50"/>
      <c r="PQ101" s="50"/>
      <c r="PR101" s="50"/>
      <c r="PS101" s="50"/>
      <c r="PT101" s="50"/>
      <c r="PU101" s="50"/>
      <c r="PV101" s="50"/>
      <c r="PW101" s="50"/>
      <c r="PX101" s="50"/>
      <c r="PY101" s="50"/>
      <c r="PZ101" s="50"/>
      <c r="QA101" s="50"/>
      <c r="QB101" s="50"/>
      <c r="QC101" s="50"/>
      <c r="QD101" s="50"/>
      <c r="QE101" s="50"/>
      <c r="QF101" s="50"/>
      <c r="QG101" s="50"/>
      <c r="QH101" s="50"/>
      <c r="QI101" s="50"/>
      <c r="QJ101" s="50"/>
      <c r="QK101" s="50"/>
      <c r="QL101" s="50"/>
      <c r="QM101" s="50"/>
      <c r="QN101" s="50"/>
      <c r="QO101" s="50"/>
      <c r="QP101" s="50"/>
      <c r="QQ101" s="50"/>
      <c r="QR101" s="50"/>
      <c r="QS101" s="50"/>
      <c r="QT101" s="50"/>
      <c r="QU101" s="50"/>
      <c r="QV101" s="50"/>
      <c r="QW101" s="50"/>
      <c r="QX101" s="50"/>
      <c r="QY101" s="50"/>
      <c r="QZ101" s="50"/>
      <c r="RA101" s="50"/>
      <c r="RB101" s="50"/>
      <c r="RC101" s="50"/>
      <c r="RD101" s="50"/>
      <c r="RE101" s="50"/>
      <c r="RF101" s="50"/>
      <c r="RG101" s="50"/>
      <c r="RH101" s="50"/>
      <c r="RI101" s="50"/>
      <c r="RJ101" s="50"/>
      <c r="RK101" s="50"/>
      <c r="RL101" s="50"/>
      <c r="RM101" s="50"/>
      <c r="RN101" s="50"/>
      <c r="RO101" s="50"/>
      <c r="RP101" s="50"/>
      <c r="RQ101" s="50"/>
      <c r="RR101" s="50"/>
      <c r="RS101" s="50"/>
      <c r="RT101" s="50"/>
      <c r="RU101" s="50"/>
      <c r="RV101" s="50"/>
      <c r="RW101" s="50"/>
      <c r="RX101" s="50"/>
      <c r="RY101" s="50"/>
      <c r="RZ101" s="50"/>
      <c r="SA101" s="50"/>
      <c r="SB101" s="50"/>
      <c r="SC101" s="48"/>
      <c r="SD101" s="50"/>
      <c r="SE101" s="50"/>
      <c r="SF101" s="50"/>
      <c r="SG101" s="50"/>
      <c r="SH101" s="50"/>
      <c r="SI101" s="51"/>
    </row>
    <row r="102" spans="1:503" ht="15.6" x14ac:dyDescent="0.3">
      <c r="A102" s="62" t="s">
        <v>617</v>
      </c>
      <c r="B102" s="72"/>
      <c r="C102" s="18">
        <f t="shared" si="3"/>
        <v>0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  <c r="LV102" s="50"/>
      <c r="LW102" s="50"/>
      <c r="LX102" s="50"/>
      <c r="LY102" s="50"/>
      <c r="LZ102" s="50"/>
      <c r="MA102" s="50"/>
      <c r="MB102" s="50"/>
      <c r="MC102" s="50"/>
      <c r="MD102" s="50"/>
      <c r="ME102" s="50"/>
      <c r="MF102" s="50"/>
      <c r="MG102" s="50"/>
      <c r="MH102" s="50"/>
      <c r="MI102" s="50"/>
      <c r="MJ102" s="50"/>
      <c r="MK102" s="50"/>
      <c r="ML102" s="50"/>
      <c r="MM102" s="50"/>
      <c r="MN102" s="50"/>
      <c r="MO102" s="50"/>
      <c r="MP102" s="50"/>
      <c r="MQ102" s="50"/>
      <c r="MR102" s="50"/>
      <c r="MS102" s="50"/>
      <c r="MT102" s="50"/>
      <c r="MU102" s="50"/>
      <c r="MV102" s="50"/>
      <c r="MW102" s="50"/>
      <c r="MX102" s="50"/>
      <c r="MY102" s="50"/>
      <c r="MZ102" s="50"/>
      <c r="NA102" s="50"/>
      <c r="NB102" s="50"/>
      <c r="NC102" s="50"/>
      <c r="ND102" s="50"/>
      <c r="NE102" s="50"/>
      <c r="NF102" s="50"/>
      <c r="NG102" s="50"/>
      <c r="NH102" s="50"/>
      <c r="NI102" s="50"/>
      <c r="NJ102" s="50"/>
      <c r="NK102" s="50"/>
      <c r="NL102" s="50"/>
      <c r="NM102" s="50"/>
      <c r="NN102" s="50"/>
      <c r="NO102" s="50"/>
      <c r="NP102" s="50"/>
      <c r="NQ102" s="50"/>
      <c r="NR102" s="50"/>
      <c r="NS102" s="50"/>
      <c r="NT102" s="50"/>
      <c r="NU102" s="50"/>
      <c r="NV102" s="50"/>
      <c r="NW102" s="50"/>
      <c r="NX102" s="50"/>
      <c r="NY102" s="50"/>
      <c r="NZ102" s="50"/>
      <c r="OA102" s="50"/>
      <c r="OB102" s="50"/>
      <c r="OC102" s="50"/>
      <c r="OD102" s="50"/>
      <c r="OE102" s="50"/>
      <c r="OF102" s="50"/>
      <c r="OG102" s="50"/>
      <c r="OH102" s="50"/>
      <c r="OI102" s="50"/>
      <c r="OJ102" s="50"/>
      <c r="OK102" s="50"/>
      <c r="OL102" s="50"/>
      <c r="OM102" s="50"/>
      <c r="ON102" s="50"/>
      <c r="OO102" s="50"/>
      <c r="OP102" s="50"/>
      <c r="OQ102" s="50"/>
      <c r="OR102" s="50"/>
      <c r="OS102" s="50"/>
      <c r="OT102" s="50"/>
      <c r="OU102" s="50"/>
      <c r="OV102" s="50"/>
      <c r="OW102" s="50"/>
      <c r="OX102" s="50"/>
      <c r="OY102" s="50"/>
      <c r="OZ102" s="50"/>
      <c r="PA102" s="50"/>
      <c r="PB102" s="50"/>
      <c r="PC102" s="50"/>
      <c r="PD102" s="50"/>
      <c r="PE102" s="50"/>
      <c r="PF102" s="50"/>
      <c r="PG102" s="50"/>
      <c r="PH102" s="50"/>
      <c r="PI102" s="50"/>
      <c r="PJ102" s="50"/>
      <c r="PK102" s="50"/>
      <c r="PL102" s="50"/>
      <c r="PM102" s="50"/>
      <c r="PN102" s="50"/>
      <c r="PO102" s="50"/>
      <c r="PP102" s="50"/>
      <c r="PQ102" s="50"/>
      <c r="PR102" s="50"/>
      <c r="PS102" s="50"/>
      <c r="PT102" s="50"/>
      <c r="PU102" s="50"/>
      <c r="PV102" s="50"/>
      <c r="PW102" s="50"/>
      <c r="PX102" s="50"/>
      <c r="PY102" s="50"/>
      <c r="PZ102" s="50"/>
      <c r="QA102" s="50"/>
      <c r="QB102" s="50"/>
      <c r="QC102" s="50"/>
      <c r="QD102" s="50"/>
      <c r="QE102" s="50"/>
      <c r="QF102" s="50"/>
      <c r="QG102" s="50"/>
      <c r="QH102" s="50"/>
      <c r="QI102" s="50"/>
      <c r="QJ102" s="50"/>
      <c r="QK102" s="50"/>
      <c r="QL102" s="50"/>
      <c r="QM102" s="50"/>
      <c r="QN102" s="50"/>
      <c r="QO102" s="50"/>
      <c r="QP102" s="50"/>
      <c r="QQ102" s="50"/>
      <c r="QR102" s="50"/>
      <c r="QS102" s="50"/>
      <c r="QT102" s="50"/>
      <c r="QU102" s="50"/>
      <c r="QV102" s="50"/>
      <c r="QW102" s="50"/>
      <c r="QX102" s="50"/>
      <c r="QY102" s="50"/>
      <c r="QZ102" s="50"/>
      <c r="RA102" s="50"/>
      <c r="RB102" s="50"/>
      <c r="RC102" s="50"/>
      <c r="RD102" s="50"/>
      <c r="RE102" s="50"/>
      <c r="RF102" s="50"/>
      <c r="RG102" s="50"/>
      <c r="RH102" s="50"/>
      <c r="RI102" s="50"/>
      <c r="RJ102" s="50"/>
      <c r="RK102" s="50"/>
      <c r="RL102" s="50"/>
      <c r="RM102" s="50"/>
      <c r="RN102" s="50"/>
      <c r="RO102" s="50"/>
      <c r="RP102" s="50"/>
      <c r="RQ102" s="50"/>
      <c r="RR102" s="50"/>
      <c r="RS102" s="50"/>
      <c r="RT102" s="50"/>
      <c r="RU102" s="50"/>
      <c r="RV102" s="50"/>
      <c r="RW102" s="50"/>
      <c r="RX102" s="50"/>
      <c r="RY102" s="50"/>
      <c r="RZ102" s="50"/>
      <c r="SA102" s="50"/>
      <c r="SB102" s="50"/>
      <c r="SC102" s="48"/>
      <c r="SD102" s="50"/>
      <c r="SE102" s="50"/>
      <c r="SF102" s="50"/>
      <c r="SG102" s="50"/>
      <c r="SH102" s="50"/>
      <c r="SI102" s="51"/>
    </row>
    <row r="103" spans="1:503" ht="15.6" x14ac:dyDescent="0.3">
      <c r="A103" s="62" t="s">
        <v>618</v>
      </c>
      <c r="B103" s="72"/>
      <c r="C103" s="18">
        <f t="shared" si="3"/>
        <v>0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  <c r="NW103" s="50"/>
      <c r="NX103" s="50"/>
      <c r="NY103" s="50"/>
      <c r="NZ103" s="50"/>
      <c r="OA103" s="50"/>
      <c r="OB103" s="50"/>
      <c r="OC103" s="50"/>
      <c r="OD103" s="50"/>
      <c r="OE103" s="50"/>
      <c r="OF103" s="50"/>
      <c r="OG103" s="50"/>
      <c r="OH103" s="50"/>
      <c r="OI103" s="50"/>
      <c r="OJ103" s="50"/>
      <c r="OK103" s="50"/>
      <c r="OL103" s="50"/>
      <c r="OM103" s="50"/>
      <c r="ON103" s="50"/>
      <c r="OO103" s="50"/>
      <c r="OP103" s="50"/>
      <c r="OQ103" s="50"/>
      <c r="OR103" s="50"/>
      <c r="OS103" s="50"/>
      <c r="OT103" s="50"/>
      <c r="OU103" s="50"/>
      <c r="OV103" s="50"/>
      <c r="OW103" s="50"/>
      <c r="OX103" s="50"/>
      <c r="OY103" s="50"/>
      <c r="OZ103" s="50"/>
      <c r="PA103" s="50"/>
      <c r="PB103" s="50"/>
      <c r="PC103" s="50"/>
      <c r="PD103" s="50"/>
      <c r="PE103" s="50"/>
      <c r="PF103" s="50"/>
      <c r="PG103" s="50"/>
      <c r="PH103" s="50"/>
      <c r="PI103" s="50"/>
      <c r="PJ103" s="50"/>
      <c r="PK103" s="50"/>
      <c r="PL103" s="50"/>
      <c r="PM103" s="50"/>
      <c r="PN103" s="50"/>
      <c r="PO103" s="50"/>
      <c r="PP103" s="50"/>
      <c r="PQ103" s="50"/>
      <c r="PR103" s="50"/>
      <c r="PS103" s="50"/>
      <c r="PT103" s="50"/>
      <c r="PU103" s="50"/>
      <c r="PV103" s="50"/>
      <c r="PW103" s="50"/>
      <c r="PX103" s="50"/>
      <c r="PY103" s="50"/>
      <c r="PZ103" s="50"/>
      <c r="QA103" s="50"/>
      <c r="QB103" s="50"/>
      <c r="QC103" s="50"/>
      <c r="QD103" s="50"/>
      <c r="QE103" s="50"/>
      <c r="QF103" s="50"/>
      <c r="QG103" s="50"/>
      <c r="QH103" s="50"/>
      <c r="QI103" s="50"/>
      <c r="QJ103" s="50"/>
      <c r="QK103" s="50"/>
      <c r="QL103" s="50"/>
      <c r="QM103" s="50"/>
      <c r="QN103" s="50"/>
      <c r="QO103" s="50"/>
      <c r="QP103" s="50"/>
      <c r="QQ103" s="50"/>
      <c r="QR103" s="50"/>
      <c r="QS103" s="50"/>
      <c r="QT103" s="50"/>
      <c r="QU103" s="50"/>
      <c r="QV103" s="50"/>
      <c r="QW103" s="50"/>
      <c r="QX103" s="50"/>
      <c r="QY103" s="50"/>
      <c r="QZ103" s="50"/>
      <c r="RA103" s="50"/>
      <c r="RB103" s="50"/>
      <c r="RC103" s="50"/>
      <c r="RD103" s="50"/>
      <c r="RE103" s="50"/>
      <c r="RF103" s="50"/>
      <c r="RG103" s="50"/>
      <c r="RH103" s="50"/>
      <c r="RI103" s="50"/>
      <c r="RJ103" s="50"/>
      <c r="RK103" s="50"/>
      <c r="RL103" s="50"/>
      <c r="RM103" s="50"/>
      <c r="RN103" s="50"/>
      <c r="RO103" s="50"/>
      <c r="RP103" s="50"/>
      <c r="RQ103" s="50"/>
      <c r="RR103" s="50"/>
      <c r="RS103" s="50"/>
      <c r="RT103" s="50"/>
      <c r="RU103" s="50"/>
      <c r="RV103" s="50"/>
      <c r="RW103" s="50"/>
      <c r="RX103" s="50"/>
      <c r="RY103" s="50"/>
      <c r="RZ103" s="50"/>
      <c r="SA103" s="50"/>
      <c r="SB103" s="50"/>
      <c r="SC103" s="48"/>
      <c r="SD103" s="50"/>
      <c r="SE103" s="50"/>
      <c r="SF103" s="50"/>
      <c r="SG103" s="50"/>
      <c r="SH103" s="50"/>
      <c r="SI103" s="51"/>
    </row>
    <row r="104" spans="1:503" ht="15.6" x14ac:dyDescent="0.3">
      <c r="A104" s="62" t="s">
        <v>619</v>
      </c>
      <c r="B104" s="72"/>
      <c r="C104" s="18">
        <f t="shared" si="3"/>
        <v>0</v>
      </c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  <c r="NW104" s="50"/>
      <c r="NX104" s="50"/>
      <c r="NY104" s="50"/>
      <c r="NZ104" s="50"/>
      <c r="OA104" s="50"/>
      <c r="OB104" s="50"/>
      <c r="OC104" s="50"/>
      <c r="OD104" s="50"/>
      <c r="OE104" s="50"/>
      <c r="OF104" s="50"/>
      <c r="OG104" s="50"/>
      <c r="OH104" s="50"/>
      <c r="OI104" s="50"/>
      <c r="OJ104" s="50"/>
      <c r="OK104" s="50"/>
      <c r="OL104" s="50"/>
      <c r="OM104" s="50"/>
      <c r="ON104" s="50"/>
      <c r="OO104" s="50"/>
      <c r="OP104" s="50"/>
      <c r="OQ104" s="50"/>
      <c r="OR104" s="50"/>
      <c r="OS104" s="50"/>
      <c r="OT104" s="50"/>
      <c r="OU104" s="50"/>
      <c r="OV104" s="50"/>
      <c r="OW104" s="50"/>
      <c r="OX104" s="50"/>
      <c r="OY104" s="50"/>
      <c r="OZ104" s="50"/>
      <c r="PA104" s="50"/>
      <c r="PB104" s="50"/>
      <c r="PC104" s="50"/>
      <c r="PD104" s="50"/>
      <c r="PE104" s="50"/>
      <c r="PF104" s="50"/>
      <c r="PG104" s="50"/>
      <c r="PH104" s="50"/>
      <c r="PI104" s="50"/>
      <c r="PJ104" s="50"/>
      <c r="PK104" s="50"/>
      <c r="PL104" s="50"/>
      <c r="PM104" s="50"/>
      <c r="PN104" s="50"/>
      <c r="PO104" s="50"/>
      <c r="PP104" s="50"/>
      <c r="PQ104" s="50"/>
      <c r="PR104" s="50"/>
      <c r="PS104" s="50"/>
      <c r="PT104" s="50"/>
      <c r="PU104" s="50"/>
      <c r="PV104" s="50"/>
      <c r="PW104" s="50"/>
      <c r="PX104" s="50"/>
      <c r="PY104" s="50"/>
      <c r="PZ104" s="50"/>
      <c r="QA104" s="50"/>
      <c r="QB104" s="50"/>
      <c r="QC104" s="50"/>
      <c r="QD104" s="50"/>
      <c r="QE104" s="50"/>
      <c r="QF104" s="50"/>
      <c r="QG104" s="50"/>
      <c r="QH104" s="50"/>
      <c r="QI104" s="50"/>
      <c r="QJ104" s="50"/>
      <c r="QK104" s="50"/>
      <c r="QL104" s="50"/>
      <c r="QM104" s="50"/>
      <c r="QN104" s="50"/>
      <c r="QO104" s="50"/>
      <c r="QP104" s="50"/>
      <c r="QQ104" s="50"/>
      <c r="QR104" s="50"/>
      <c r="QS104" s="50"/>
      <c r="QT104" s="50"/>
      <c r="QU104" s="50"/>
      <c r="QV104" s="50"/>
      <c r="QW104" s="50"/>
      <c r="QX104" s="50"/>
      <c r="QY104" s="50"/>
      <c r="QZ104" s="50"/>
      <c r="RA104" s="50"/>
      <c r="RB104" s="50"/>
      <c r="RC104" s="50"/>
      <c r="RD104" s="50"/>
      <c r="RE104" s="50"/>
      <c r="RF104" s="50"/>
      <c r="RG104" s="50"/>
      <c r="RH104" s="50"/>
      <c r="RI104" s="50"/>
      <c r="RJ104" s="50"/>
      <c r="RK104" s="50"/>
      <c r="RL104" s="50"/>
      <c r="RM104" s="50"/>
      <c r="RN104" s="50"/>
      <c r="RO104" s="50"/>
      <c r="RP104" s="50"/>
      <c r="RQ104" s="50"/>
      <c r="RR104" s="50"/>
      <c r="RS104" s="50"/>
      <c r="RT104" s="50"/>
      <c r="RU104" s="50"/>
      <c r="RV104" s="50"/>
      <c r="RW104" s="50"/>
      <c r="RX104" s="50"/>
      <c r="RY104" s="50"/>
      <c r="RZ104" s="50"/>
      <c r="SA104" s="50"/>
      <c r="SB104" s="50"/>
      <c r="SC104" s="48"/>
      <c r="SD104" s="50"/>
      <c r="SE104" s="50"/>
      <c r="SF104" s="50"/>
      <c r="SG104" s="50"/>
      <c r="SH104" s="50"/>
      <c r="SI104" s="51"/>
    </row>
    <row r="105" spans="1:503" ht="15.6" x14ac:dyDescent="0.3">
      <c r="A105" s="62" t="s">
        <v>620</v>
      </c>
      <c r="B105" s="72"/>
      <c r="C105" s="18">
        <f t="shared" si="3"/>
        <v>0</v>
      </c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  <c r="JU105" s="50"/>
      <c r="JV105" s="50"/>
      <c r="JW105" s="50"/>
      <c r="JX105" s="50"/>
      <c r="JY105" s="50"/>
      <c r="JZ105" s="50"/>
      <c r="KA105" s="50"/>
      <c r="KB105" s="50"/>
      <c r="KC105" s="50"/>
      <c r="KD105" s="50"/>
      <c r="KE105" s="50"/>
      <c r="KF105" s="50"/>
      <c r="KG105" s="50"/>
      <c r="KH105" s="50"/>
      <c r="KI105" s="50"/>
      <c r="KJ105" s="50"/>
      <c r="KK105" s="50"/>
      <c r="KL105" s="50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  <c r="LY105" s="50"/>
      <c r="LZ105" s="50"/>
      <c r="MA105" s="50"/>
      <c r="MB105" s="50"/>
      <c r="MC105" s="50"/>
      <c r="MD105" s="50"/>
      <c r="ME105" s="50"/>
      <c r="MF105" s="50"/>
      <c r="MG105" s="50"/>
      <c r="MH105" s="50"/>
      <c r="MI105" s="50"/>
      <c r="MJ105" s="50"/>
      <c r="MK105" s="50"/>
      <c r="ML105" s="50"/>
      <c r="MM105" s="50"/>
      <c r="MN105" s="50"/>
      <c r="MO105" s="50"/>
      <c r="MP105" s="50"/>
      <c r="MQ105" s="50"/>
      <c r="MR105" s="50"/>
      <c r="MS105" s="50"/>
      <c r="MT105" s="50"/>
      <c r="MU105" s="50"/>
      <c r="MV105" s="50"/>
      <c r="MW105" s="50"/>
      <c r="MX105" s="50"/>
      <c r="MY105" s="50"/>
      <c r="MZ105" s="50"/>
      <c r="NA105" s="50"/>
      <c r="NB105" s="50"/>
      <c r="NC105" s="50"/>
      <c r="ND105" s="50"/>
      <c r="NE105" s="50"/>
      <c r="NF105" s="50"/>
      <c r="NG105" s="50"/>
      <c r="NH105" s="50"/>
      <c r="NI105" s="50"/>
      <c r="NJ105" s="50"/>
      <c r="NK105" s="50"/>
      <c r="NL105" s="50"/>
      <c r="NM105" s="50"/>
      <c r="NN105" s="50"/>
      <c r="NO105" s="50"/>
      <c r="NP105" s="50"/>
      <c r="NQ105" s="50"/>
      <c r="NR105" s="50"/>
      <c r="NS105" s="50"/>
      <c r="NT105" s="50"/>
      <c r="NU105" s="50"/>
      <c r="NV105" s="50"/>
      <c r="NW105" s="50"/>
      <c r="NX105" s="50"/>
      <c r="NY105" s="50"/>
      <c r="NZ105" s="50"/>
      <c r="OA105" s="50"/>
      <c r="OB105" s="50"/>
      <c r="OC105" s="50"/>
      <c r="OD105" s="50"/>
      <c r="OE105" s="50"/>
      <c r="OF105" s="50"/>
      <c r="OG105" s="50"/>
      <c r="OH105" s="50"/>
      <c r="OI105" s="50"/>
      <c r="OJ105" s="50"/>
      <c r="OK105" s="50"/>
      <c r="OL105" s="50"/>
      <c r="OM105" s="50"/>
      <c r="ON105" s="50"/>
      <c r="OO105" s="50"/>
      <c r="OP105" s="50"/>
      <c r="OQ105" s="50"/>
      <c r="OR105" s="50"/>
      <c r="OS105" s="50"/>
      <c r="OT105" s="50"/>
      <c r="OU105" s="50"/>
      <c r="OV105" s="50"/>
      <c r="OW105" s="50"/>
      <c r="OX105" s="50"/>
      <c r="OY105" s="50"/>
      <c r="OZ105" s="50"/>
      <c r="PA105" s="50"/>
      <c r="PB105" s="50"/>
      <c r="PC105" s="50"/>
      <c r="PD105" s="50"/>
      <c r="PE105" s="50"/>
      <c r="PF105" s="50"/>
      <c r="PG105" s="50"/>
      <c r="PH105" s="50"/>
      <c r="PI105" s="50"/>
      <c r="PJ105" s="50"/>
      <c r="PK105" s="50"/>
      <c r="PL105" s="50"/>
      <c r="PM105" s="50"/>
      <c r="PN105" s="50"/>
      <c r="PO105" s="50"/>
      <c r="PP105" s="50"/>
      <c r="PQ105" s="50"/>
      <c r="PR105" s="50"/>
      <c r="PS105" s="50"/>
      <c r="PT105" s="50"/>
      <c r="PU105" s="50"/>
      <c r="PV105" s="50"/>
      <c r="PW105" s="50"/>
      <c r="PX105" s="50"/>
      <c r="PY105" s="50"/>
      <c r="PZ105" s="50"/>
      <c r="QA105" s="50"/>
      <c r="QB105" s="50"/>
      <c r="QC105" s="50"/>
      <c r="QD105" s="50"/>
      <c r="QE105" s="50"/>
      <c r="QF105" s="50"/>
      <c r="QG105" s="50"/>
      <c r="QH105" s="50"/>
      <c r="QI105" s="50"/>
      <c r="QJ105" s="50"/>
      <c r="QK105" s="50"/>
      <c r="QL105" s="50"/>
      <c r="QM105" s="50"/>
      <c r="QN105" s="50"/>
      <c r="QO105" s="50"/>
      <c r="QP105" s="50"/>
      <c r="QQ105" s="50"/>
      <c r="QR105" s="50"/>
      <c r="QS105" s="50"/>
      <c r="QT105" s="50"/>
      <c r="QU105" s="50"/>
      <c r="QV105" s="50"/>
      <c r="QW105" s="50"/>
      <c r="QX105" s="50"/>
      <c r="QY105" s="50"/>
      <c r="QZ105" s="50"/>
      <c r="RA105" s="50"/>
      <c r="RB105" s="50"/>
      <c r="RC105" s="50"/>
      <c r="RD105" s="50"/>
      <c r="RE105" s="50"/>
      <c r="RF105" s="50"/>
      <c r="RG105" s="50"/>
      <c r="RH105" s="50"/>
      <c r="RI105" s="50"/>
      <c r="RJ105" s="50"/>
      <c r="RK105" s="50"/>
      <c r="RL105" s="50"/>
      <c r="RM105" s="50"/>
      <c r="RN105" s="50"/>
      <c r="RO105" s="50"/>
      <c r="RP105" s="50"/>
      <c r="RQ105" s="50"/>
      <c r="RR105" s="50"/>
      <c r="RS105" s="50"/>
      <c r="RT105" s="50"/>
      <c r="RU105" s="50"/>
      <c r="RV105" s="50"/>
      <c r="RW105" s="50"/>
      <c r="RX105" s="50"/>
      <c r="RY105" s="50"/>
      <c r="RZ105" s="50"/>
      <c r="SA105" s="50"/>
      <c r="SB105" s="50"/>
      <c r="SC105" s="48"/>
      <c r="SD105" s="50"/>
      <c r="SE105" s="50"/>
      <c r="SF105" s="50"/>
      <c r="SG105" s="50"/>
      <c r="SH105" s="50"/>
      <c r="SI105" s="51"/>
    </row>
    <row r="106" spans="1:503" ht="15.6" x14ac:dyDescent="0.3">
      <c r="A106" s="62" t="s">
        <v>621</v>
      </c>
      <c r="B106" s="72"/>
      <c r="C106" s="18">
        <f t="shared" si="3"/>
        <v>0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  <c r="JU106" s="50"/>
      <c r="JV106" s="50"/>
      <c r="JW106" s="50"/>
      <c r="JX106" s="50"/>
      <c r="JY106" s="50"/>
      <c r="JZ106" s="50"/>
      <c r="KA106" s="50"/>
      <c r="KB106" s="50"/>
      <c r="KC106" s="50"/>
      <c r="KD106" s="50"/>
      <c r="KE106" s="50"/>
      <c r="KF106" s="50"/>
      <c r="KG106" s="50"/>
      <c r="KH106" s="50"/>
      <c r="KI106" s="50"/>
      <c r="KJ106" s="50"/>
      <c r="KK106" s="50"/>
      <c r="KL106" s="50"/>
      <c r="KM106" s="50"/>
      <c r="KN106" s="50"/>
      <c r="KO106" s="50"/>
      <c r="KP106" s="50"/>
      <c r="KQ106" s="50"/>
      <c r="KR106" s="50"/>
      <c r="KS106" s="50"/>
      <c r="KT106" s="50"/>
      <c r="KU106" s="50"/>
      <c r="KV106" s="50"/>
      <c r="KW106" s="50"/>
      <c r="KX106" s="50"/>
      <c r="KY106" s="50"/>
      <c r="KZ106" s="50"/>
      <c r="LA106" s="50"/>
      <c r="LB106" s="50"/>
      <c r="LC106" s="50"/>
      <c r="LD106" s="50"/>
      <c r="LE106" s="50"/>
      <c r="LF106" s="50"/>
      <c r="LG106" s="50"/>
      <c r="LH106" s="50"/>
      <c r="LI106" s="50"/>
      <c r="LJ106" s="50"/>
      <c r="LK106" s="50"/>
      <c r="LL106" s="50"/>
      <c r="LM106" s="50"/>
      <c r="LN106" s="50"/>
      <c r="LO106" s="50"/>
      <c r="LP106" s="50"/>
      <c r="LQ106" s="50"/>
      <c r="LR106" s="50"/>
      <c r="LS106" s="50"/>
      <c r="LT106" s="50"/>
      <c r="LU106" s="50"/>
      <c r="LV106" s="50"/>
      <c r="LW106" s="50"/>
      <c r="LX106" s="50"/>
      <c r="LY106" s="50"/>
      <c r="LZ106" s="50"/>
      <c r="MA106" s="50"/>
      <c r="MB106" s="50"/>
      <c r="MC106" s="50"/>
      <c r="MD106" s="50"/>
      <c r="ME106" s="50"/>
      <c r="MF106" s="50"/>
      <c r="MG106" s="50"/>
      <c r="MH106" s="50"/>
      <c r="MI106" s="50"/>
      <c r="MJ106" s="50"/>
      <c r="MK106" s="50"/>
      <c r="ML106" s="50"/>
      <c r="MM106" s="50"/>
      <c r="MN106" s="50"/>
      <c r="MO106" s="50"/>
      <c r="MP106" s="50"/>
      <c r="MQ106" s="50"/>
      <c r="MR106" s="50"/>
      <c r="MS106" s="50"/>
      <c r="MT106" s="50"/>
      <c r="MU106" s="50"/>
      <c r="MV106" s="50"/>
      <c r="MW106" s="50"/>
      <c r="MX106" s="50"/>
      <c r="MY106" s="50"/>
      <c r="MZ106" s="50"/>
      <c r="NA106" s="50"/>
      <c r="NB106" s="50"/>
      <c r="NC106" s="50"/>
      <c r="ND106" s="50"/>
      <c r="NE106" s="50"/>
      <c r="NF106" s="50"/>
      <c r="NG106" s="50"/>
      <c r="NH106" s="50"/>
      <c r="NI106" s="50"/>
      <c r="NJ106" s="50"/>
      <c r="NK106" s="50"/>
      <c r="NL106" s="50"/>
      <c r="NM106" s="50"/>
      <c r="NN106" s="50"/>
      <c r="NO106" s="50"/>
      <c r="NP106" s="50"/>
      <c r="NQ106" s="50"/>
      <c r="NR106" s="50"/>
      <c r="NS106" s="50"/>
      <c r="NT106" s="50"/>
      <c r="NU106" s="50"/>
      <c r="NV106" s="50"/>
      <c r="NW106" s="50"/>
      <c r="NX106" s="50"/>
      <c r="NY106" s="50"/>
      <c r="NZ106" s="50"/>
      <c r="OA106" s="50"/>
      <c r="OB106" s="50"/>
      <c r="OC106" s="50"/>
      <c r="OD106" s="50"/>
      <c r="OE106" s="50"/>
      <c r="OF106" s="50"/>
      <c r="OG106" s="50"/>
      <c r="OH106" s="50"/>
      <c r="OI106" s="50"/>
      <c r="OJ106" s="50"/>
      <c r="OK106" s="50"/>
      <c r="OL106" s="50"/>
      <c r="OM106" s="50"/>
      <c r="ON106" s="50"/>
      <c r="OO106" s="50"/>
      <c r="OP106" s="50"/>
      <c r="OQ106" s="50"/>
      <c r="OR106" s="50"/>
      <c r="OS106" s="50"/>
      <c r="OT106" s="50"/>
      <c r="OU106" s="50"/>
      <c r="OV106" s="50"/>
      <c r="OW106" s="50"/>
      <c r="OX106" s="50"/>
      <c r="OY106" s="50"/>
      <c r="OZ106" s="50"/>
      <c r="PA106" s="50"/>
      <c r="PB106" s="50"/>
      <c r="PC106" s="50"/>
      <c r="PD106" s="50"/>
      <c r="PE106" s="50"/>
      <c r="PF106" s="50"/>
      <c r="PG106" s="50"/>
      <c r="PH106" s="50"/>
      <c r="PI106" s="50"/>
      <c r="PJ106" s="50"/>
      <c r="PK106" s="50"/>
      <c r="PL106" s="50"/>
      <c r="PM106" s="50"/>
      <c r="PN106" s="50"/>
      <c r="PO106" s="50"/>
      <c r="PP106" s="50"/>
      <c r="PQ106" s="50"/>
      <c r="PR106" s="50"/>
      <c r="PS106" s="50"/>
      <c r="PT106" s="50"/>
      <c r="PU106" s="50"/>
      <c r="PV106" s="50"/>
      <c r="PW106" s="50"/>
      <c r="PX106" s="50"/>
      <c r="PY106" s="50"/>
      <c r="PZ106" s="50"/>
      <c r="QA106" s="50"/>
      <c r="QB106" s="50"/>
      <c r="QC106" s="50"/>
      <c r="QD106" s="50"/>
      <c r="QE106" s="50"/>
      <c r="QF106" s="50"/>
      <c r="QG106" s="50"/>
      <c r="QH106" s="50"/>
      <c r="QI106" s="50"/>
      <c r="QJ106" s="50"/>
      <c r="QK106" s="50"/>
      <c r="QL106" s="50"/>
      <c r="QM106" s="50"/>
      <c r="QN106" s="50"/>
      <c r="QO106" s="50"/>
      <c r="QP106" s="50"/>
      <c r="QQ106" s="50"/>
      <c r="QR106" s="50"/>
      <c r="QS106" s="50"/>
      <c r="QT106" s="50"/>
      <c r="QU106" s="50"/>
      <c r="QV106" s="50"/>
      <c r="QW106" s="50"/>
      <c r="QX106" s="50"/>
      <c r="QY106" s="50"/>
      <c r="QZ106" s="50"/>
      <c r="RA106" s="50"/>
      <c r="RB106" s="50"/>
      <c r="RC106" s="50"/>
      <c r="RD106" s="50"/>
      <c r="RE106" s="50"/>
      <c r="RF106" s="50"/>
      <c r="RG106" s="50"/>
      <c r="RH106" s="50"/>
      <c r="RI106" s="50"/>
      <c r="RJ106" s="50"/>
      <c r="RK106" s="50"/>
      <c r="RL106" s="50"/>
      <c r="RM106" s="50"/>
      <c r="RN106" s="50"/>
      <c r="RO106" s="50"/>
      <c r="RP106" s="50"/>
      <c r="RQ106" s="50"/>
      <c r="RR106" s="50"/>
      <c r="RS106" s="50"/>
      <c r="RT106" s="50"/>
      <c r="RU106" s="50"/>
      <c r="RV106" s="50"/>
      <c r="RW106" s="50"/>
      <c r="RX106" s="50"/>
      <c r="RY106" s="50"/>
      <c r="RZ106" s="50"/>
      <c r="SA106" s="50"/>
      <c r="SB106" s="50"/>
      <c r="SC106" s="48"/>
      <c r="SD106" s="50"/>
      <c r="SE106" s="50"/>
      <c r="SF106" s="50"/>
      <c r="SG106" s="50"/>
      <c r="SH106" s="50"/>
      <c r="SI106" s="51"/>
    </row>
    <row r="107" spans="1:503" ht="15.6" x14ac:dyDescent="0.3">
      <c r="A107" s="62" t="s">
        <v>622</v>
      </c>
      <c r="B107" s="72"/>
      <c r="C107" s="18">
        <f t="shared" si="3"/>
        <v>0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  <c r="JU107" s="50"/>
      <c r="JV107" s="50"/>
      <c r="JW107" s="50"/>
      <c r="JX107" s="50"/>
      <c r="JY107" s="50"/>
      <c r="JZ107" s="50"/>
      <c r="KA107" s="50"/>
      <c r="KB107" s="50"/>
      <c r="KC107" s="50"/>
      <c r="KD107" s="50"/>
      <c r="KE107" s="50"/>
      <c r="KF107" s="50"/>
      <c r="KG107" s="50"/>
      <c r="KH107" s="50"/>
      <c r="KI107" s="50"/>
      <c r="KJ107" s="50"/>
      <c r="KK107" s="50"/>
      <c r="KL107" s="50"/>
      <c r="KM107" s="50"/>
      <c r="KN107" s="50"/>
      <c r="KO107" s="50"/>
      <c r="KP107" s="50"/>
      <c r="KQ107" s="50"/>
      <c r="KR107" s="50"/>
      <c r="KS107" s="50"/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  <c r="LV107" s="50"/>
      <c r="LW107" s="50"/>
      <c r="LX107" s="50"/>
      <c r="LY107" s="50"/>
      <c r="LZ107" s="50"/>
      <c r="MA107" s="50"/>
      <c r="MB107" s="50"/>
      <c r="MC107" s="50"/>
      <c r="MD107" s="50"/>
      <c r="ME107" s="50"/>
      <c r="MF107" s="50"/>
      <c r="MG107" s="50"/>
      <c r="MH107" s="50"/>
      <c r="MI107" s="50"/>
      <c r="MJ107" s="50"/>
      <c r="MK107" s="50"/>
      <c r="ML107" s="50"/>
      <c r="MM107" s="50"/>
      <c r="MN107" s="50"/>
      <c r="MO107" s="50"/>
      <c r="MP107" s="50"/>
      <c r="MQ107" s="50"/>
      <c r="MR107" s="50"/>
      <c r="MS107" s="50"/>
      <c r="MT107" s="50"/>
      <c r="MU107" s="50"/>
      <c r="MV107" s="50"/>
      <c r="MW107" s="50"/>
      <c r="MX107" s="50"/>
      <c r="MY107" s="50"/>
      <c r="MZ107" s="50"/>
      <c r="NA107" s="50"/>
      <c r="NB107" s="50"/>
      <c r="NC107" s="50"/>
      <c r="ND107" s="50"/>
      <c r="NE107" s="50"/>
      <c r="NF107" s="50"/>
      <c r="NG107" s="50"/>
      <c r="NH107" s="50"/>
      <c r="NI107" s="50"/>
      <c r="NJ107" s="50"/>
      <c r="NK107" s="50"/>
      <c r="NL107" s="50"/>
      <c r="NM107" s="50"/>
      <c r="NN107" s="50"/>
      <c r="NO107" s="50"/>
      <c r="NP107" s="50"/>
      <c r="NQ107" s="50"/>
      <c r="NR107" s="50"/>
      <c r="NS107" s="50"/>
      <c r="NT107" s="50"/>
      <c r="NU107" s="50"/>
      <c r="NV107" s="50"/>
      <c r="NW107" s="50"/>
      <c r="NX107" s="50"/>
      <c r="NY107" s="50"/>
      <c r="NZ107" s="50"/>
      <c r="OA107" s="50"/>
      <c r="OB107" s="50"/>
      <c r="OC107" s="50"/>
      <c r="OD107" s="50"/>
      <c r="OE107" s="50"/>
      <c r="OF107" s="50"/>
      <c r="OG107" s="50"/>
      <c r="OH107" s="50"/>
      <c r="OI107" s="50"/>
      <c r="OJ107" s="50"/>
      <c r="OK107" s="50"/>
      <c r="OL107" s="50"/>
      <c r="OM107" s="50"/>
      <c r="ON107" s="50"/>
      <c r="OO107" s="50"/>
      <c r="OP107" s="50"/>
      <c r="OQ107" s="50"/>
      <c r="OR107" s="50"/>
      <c r="OS107" s="50"/>
      <c r="OT107" s="50"/>
      <c r="OU107" s="50"/>
      <c r="OV107" s="50"/>
      <c r="OW107" s="50"/>
      <c r="OX107" s="50"/>
      <c r="OY107" s="50"/>
      <c r="OZ107" s="50"/>
      <c r="PA107" s="50"/>
      <c r="PB107" s="50"/>
      <c r="PC107" s="50"/>
      <c r="PD107" s="50"/>
      <c r="PE107" s="50"/>
      <c r="PF107" s="50"/>
      <c r="PG107" s="50"/>
      <c r="PH107" s="50"/>
      <c r="PI107" s="50"/>
      <c r="PJ107" s="50"/>
      <c r="PK107" s="50"/>
      <c r="PL107" s="50"/>
      <c r="PM107" s="50"/>
      <c r="PN107" s="50"/>
      <c r="PO107" s="50"/>
      <c r="PP107" s="50"/>
      <c r="PQ107" s="50"/>
      <c r="PR107" s="50"/>
      <c r="PS107" s="50"/>
      <c r="PT107" s="50"/>
      <c r="PU107" s="50"/>
      <c r="PV107" s="50"/>
      <c r="PW107" s="50"/>
      <c r="PX107" s="50"/>
      <c r="PY107" s="50"/>
      <c r="PZ107" s="50"/>
      <c r="QA107" s="50"/>
      <c r="QB107" s="50"/>
      <c r="QC107" s="50"/>
      <c r="QD107" s="50"/>
      <c r="QE107" s="50"/>
      <c r="QF107" s="50"/>
      <c r="QG107" s="50"/>
      <c r="QH107" s="50"/>
      <c r="QI107" s="50"/>
      <c r="QJ107" s="50"/>
      <c r="QK107" s="50"/>
      <c r="QL107" s="50"/>
      <c r="QM107" s="50"/>
      <c r="QN107" s="50"/>
      <c r="QO107" s="50"/>
      <c r="QP107" s="50"/>
      <c r="QQ107" s="50"/>
      <c r="QR107" s="50"/>
      <c r="QS107" s="50"/>
      <c r="QT107" s="50"/>
      <c r="QU107" s="50"/>
      <c r="QV107" s="50"/>
      <c r="QW107" s="50"/>
      <c r="QX107" s="50"/>
      <c r="QY107" s="50"/>
      <c r="QZ107" s="50"/>
      <c r="RA107" s="50"/>
      <c r="RB107" s="50"/>
      <c r="RC107" s="50"/>
      <c r="RD107" s="50"/>
      <c r="RE107" s="50"/>
      <c r="RF107" s="50"/>
      <c r="RG107" s="50"/>
      <c r="RH107" s="50"/>
      <c r="RI107" s="50"/>
      <c r="RJ107" s="50"/>
      <c r="RK107" s="50"/>
      <c r="RL107" s="50"/>
      <c r="RM107" s="50"/>
      <c r="RN107" s="50"/>
      <c r="RO107" s="50"/>
      <c r="RP107" s="50"/>
      <c r="RQ107" s="50"/>
      <c r="RR107" s="50"/>
      <c r="RS107" s="50"/>
      <c r="RT107" s="50"/>
      <c r="RU107" s="50"/>
      <c r="RV107" s="50"/>
      <c r="RW107" s="50"/>
      <c r="RX107" s="50"/>
      <c r="RY107" s="50"/>
      <c r="RZ107" s="50"/>
      <c r="SA107" s="50"/>
      <c r="SB107" s="50"/>
      <c r="SC107" s="48"/>
      <c r="SD107" s="50"/>
      <c r="SE107" s="50"/>
      <c r="SF107" s="50"/>
      <c r="SG107" s="50"/>
      <c r="SH107" s="50"/>
      <c r="SI107" s="51"/>
    </row>
    <row r="108" spans="1:503" ht="15.6" x14ac:dyDescent="0.3">
      <c r="A108" s="62" t="s">
        <v>623</v>
      </c>
      <c r="B108" s="72"/>
      <c r="C108" s="18">
        <f t="shared" si="3"/>
        <v>0</v>
      </c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  <c r="IW108" s="50"/>
      <c r="IX108" s="50"/>
      <c r="IY108" s="50"/>
      <c r="IZ108" s="50"/>
      <c r="JA108" s="50"/>
      <c r="JB108" s="50"/>
      <c r="JC108" s="50"/>
      <c r="JD108" s="50"/>
      <c r="JE108" s="50"/>
      <c r="JF108" s="50"/>
      <c r="JG108" s="50"/>
      <c r="JH108" s="50"/>
      <c r="JI108" s="50"/>
      <c r="JJ108" s="50"/>
      <c r="JK108" s="50"/>
      <c r="JL108" s="50"/>
      <c r="JM108" s="50"/>
      <c r="JN108" s="50"/>
      <c r="JO108" s="50"/>
      <c r="JP108" s="50"/>
      <c r="JQ108" s="50"/>
      <c r="JR108" s="50"/>
      <c r="JS108" s="50"/>
      <c r="JT108" s="50"/>
      <c r="JU108" s="50"/>
      <c r="JV108" s="50"/>
      <c r="JW108" s="50"/>
      <c r="JX108" s="50"/>
      <c r="JY108" s="50"/>
      <c r="JZ108" s="50"/>
      <c r="KA108" s="50"/>
      <c r="KB108" s="50"/>
      <c r="KC108" s="50"/>
      <c r="KD108" s="50"/>
      <c r="KE108" s="50"/>
      <c r="KF108" s="50"/>
      <c r="KG108" s="50"/>
      <c r="KH108" s="50"/>
      <c r="KI108" s="50"/>
      <c r="KJ108" s="50"/>
      <c r="KK108" s="50"/>
      <c r="KL108" s="50"/>
      <c r="KM108" s="50"/>
      <c r="KN108" s="50"/>
      <c r="KO108" s="50"/>
      <c r="KP108" s="50"/>
      <c r="KQ108" s="50"/>
      <c r="KR108" s="50"/>
      <c r="KS108" s="50"/>
      <c r="KT108" s="50"/>
      <c r="KU108" s="50"/>
      <c r="KV108" s="50"/>
      <c r="KW108" s="50"/>
      <c r="KX108" s="50"/>
      <c r="KY108" s="50"/>
      <c r="KZ108" s="50"/>
      <c r="LA108" s="50"/>
      <c r="LB108" s="50"/>
      <c r="LC108" s="50"/>
      <c r="LD108" s="50"/>
      <c r="LE108" s="50"/>
      <c r="LF108" s="50"/>
      <c r="LG108" s="50"/>
      <c r="LH108" s="50"/>
      <c r="LI108" s="50"/>
      <c r="LJ108" s="50"/>
      <c r="LK108" s="50"/>
      <c r="LL108" s="50"/>
      <c r="LM108" s="50"/>
      <c r="LN108" s="50"/>
      <c r="LO108" s="50"/>
      <c r="LP108" s="50"/>
      <c r="LQ108" s="50"/>
      <c r="LR108" s="50"/>
      <c r="LS108" s="50"/>
      <c r="LT108" s="50"/>
      <c r="LU108" s="50"/>
      <c r="LV108" s="50"/>
      <c r="LW108" s="50"/>
      <c r="LX108" s="50"/>
      <c r="LY108" s="50"/>
      <c r="LZ108" s="50"/>
      <c r="MA108" s="50"/>
      <c r="MB108" s="50"/>
      <c r="MC108" s="50"/>
      <c r="MD108" s="50"/>
      <c r="ME108" s="50"/>
      <c r="MF108" s="50"/>
      <c r="MG108" s="50"/>
      <c r="MH108" s="50"/>
      <c r="MI108" s="50"/>
      <c r="MJ108" s="50"/>
      <c r="MK108" s="50"/>
      <c r="ML108" s="50"/>
      <c r="MM108" s="50"/>
      <c r="MN108" s="50"/>
      <c r="MO108" s="50"/>
      <c r="MP108" s="50"/>
      <c r="MQ108" s="50"/>
      <c r="MR108" s="50"/>
      <c r="MS108" s="50"/>
      <c r="MT108" s="50"/>
      <c r="MU108" s="50"/>
      <c r="MV108" s="50"/>
      <c r="MW108" s="50"/>
      <c r="MX108" s="50"/>
      <c r="MY108" s="50"/>
      <c r="MZ108" s="50"/>
      <c r="NA108" s="50"/>
      <c r="NB108" s="50"/>
      <c r="NC108" s="50"/>
      <c r="ND108" s="50"/>
      <c r="NE108" s="50"/>
      <c r="NF108" s="50"/>
      <c r="NG108" s="50"/>
      <c r="NH108" s="50"/>
      <c r="NI108" s="50"/>
      <c r="NJ108" s="50"/>
      <c r="NK108" s="50"/>
      <c r="NL108" s="50"/>
      <c r="NM108" s="50"/>
      <c r="NN108" s="50"/>
      <c r="NO108" s="50"/>
      <c r="NP108" s="50"/>
      <c r="NQ108" s="50"/>
      <c r="NR108" s="50"/>
      <c r="NS108" s="50"/>
      <c r="NT108" s="50"/>
      <c r="NU108" s="50"/>
      <c r="NV108" s="50"/>
      <c r="NW108" s="50"/>
      <c r="NX108" s="50"/>
      <c r="NY108" s="50"/>
      <c r="NZ108" s="50"/>
      <c r="OA108" s="50"/>
      <c r="OB108" s="50"/>
      <c r="OC108" s="50"/>
      <c r="OD108" s="50"/>
      <c r="OE108" s="50"/>
      <c r="OF108" s="50"/>
      <c r="OG108" s="50"/>
      <c r="OH108" s="50"/>
      <c r="OI108" s="50"/>
      <c r="OJ108" s="50"/>
      <c r="OK108" s="50"/>
      <c r="OL108" s="50"/>
      <c r="OM108" s="50"/>
      <c r="ON108" s="50"/>
      <c r="OO108" s="50"/>
      <c r="OP108" s="50"/>
      <c r="OQ108" s="50"/>
      <c r="OR108" s="50"/>
      <c r="OS108" s="50"/>
      <c r="OT108" s="50"/>
      <c r="OU108" s="50"/>
      <c r="OV108" s="50"/>
      <c r="OW108" s="50"/>
      <c r="OX108" s="50"/>
      <c r="OY108" s="50"/>
      <c r="OZ108" s="50"/>
      <c r="PA108" s="50"/>
      <c r="PB108" s="50"/>
      <c r="PC108" s="50"/>
      <c r="PD108" s="50"/>
      <c r="PE108" s="50"/>
      <c r="PF108" s="50"/>
      <c r="PG108" s="50"/>
      <c r="PH108" s="50"/>
      <c r="PI108" s="50"/>
      <c r="PJ108" s="50"/>
      <c r="PK108" s="50"/>
      <c r="PL108" s="50"/>
      <c r="PM108" s="50"/>
      <c r="PN108" s="50"/>
      <c r="PO108" s="50"/>
      <c r="PP108" s="50"/>
      <c r="PQ108" s="50"/>
      <c r="PR108" s="50"/>
      <c r="PS108" s="50"/>
      <c r="PT108" s="50"/>
      <c r="PU108" s="50"/>
      <c r="PV108" s="50"/>
      <c r="PW108" s="50"/>
      <c r="PX108" s="50"/>
      <c r="PY108" s="50"/>
      <c r="PZ108" s="50"/>
      <c r="QA108" s="50"/>
      <c r="QB108" s="50"/>
      <c r="QC108" s="50"/>
      <c r="QD108" s="50"/>
      <c r="QE108" s="50"/>
      <c r="QF108" s="50"/>
      <c r="QG108" s="50"/>
      <c r="QH108" s="50"/>
      <c r="QI108" s="50"/>
      <c r="QJ108" s="50"/>
      <c r="QK108" s="50"/>
      <c r="QL108" s="50"/>
      <c r="QM108" s="50"/>
      <c r="QN108" s="50"/>
      <c r="QO108" s="50"/>
      <c r="QP108" s="50"/>
      <c r="QQ108" s="50"/>
      <c r="QR108" s="50"/>
      <c r="QS108" s="50"/>
      <c r="QT108" s="50"/>
      <c r="QU108" s="50"/>
      <c r="QV108" s="50"/>
      <c r="QW108" s="50"/>
      <c r="QX108" s="50"/>
      <c r="QY108" s="50"/>
      <c r="QZ108" s="50"/>
      <c r="RA108" s="50"/>
      <c r="RB108" s="50"/>
      <c r="RC108" s="50"/>
      <c r="RD108" s="50"/>
      <c r="RE108" s="50"/>
      <c r="RF108" s="50"/>
      <c r="RG108" s="50"/>
      <c r="RH108" s="50"/>
      <c r="RI108" s="50"/>
      <c r="RJ108" s="50"/>
      <c r="RK108" s="50"/>
      <c r="RL108" s="50"/>
      <c r="RM108" s="50"/>
      <c r="RN108" s="50"/>
      <c r="RO108" s="50"/>
      <c r="RP108" s="50"/>
      <c r="RQ108" s="50"/>
      <c r="RR108" s="50"/>
      <c r="RS108" s="50"/>
      <c r="RT108" s="50"/>
      <c r="RU108" s="50"/>
      <c r="RV108" s="50"/>
      <c r="RW108" s="50"/>
      <c r="RX108" s="50"/>
      <c r="RY108" s="50"/>
      <c r="RZ108" s="50"/>
      <c r="SA108" s="50"/>
      <c r="SB108" s="50"/>
      <c r="SC108" s="48"/>
      <c r="SD108" s="50"/>
      <c r="SE108" s="50"/>
      <c r="SF108" s="50"/>
      <c r="SG108" s="50"/>
      <c r="SH108" s="50"/>
      <c r="SI108" s="51"/>
    </row>
    <row r="109" spans="1:503" ht="15.6" x14ac:dyDescent="0.3">
      <c r="A109" s="62" t="s">
        <v>624</v>
      </c>
      <c r="B109" s="72"/>
      <c r="C109" s="18">
        <f t="shared" si="3"/>
        <v>0</v>
      </c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  <c r="LV109" s="50"/>
      <c r="LW109" s="50"/>
      <c r="LX109" s="50"/>
      <c r="LY109" s="50"/>
      <c r="LZ109" s="50"/>
      <c r="MA109" s="50"/>
      <c r="MB109" s="50"/>
      <c r="MC109" s="50"/>
      <c r="MD109" s="50"/>
      <c r="ME109" s="50"/>
      <c r="MF109" s="50"/>
      <c r="MG109" s="50"/>
      <c r="MH109" s="50"/>
      <c r="MI109" s="50"/>
      <c r="MJ109" s="50"/>
      <c r="MK109" s="50"/>
      <c r="ML109" s="50"/>
      <c r="MM109" s="50"/>
      <c r="MN109" s="50"/>
      <c r="MO109" s="50"/>
      <c r="MP109" s="50"/>
      <c r="MQ109" s="50"/>
      <c r="MR109" s="50"/>
      <c r="MS109" s="50"/>
      <c r="MT109" s="50"/>
      <c r="MU109" s="50"/>
      <c r="MV109" s="50"/>
      <c r="MW109" s="50"/>
      <c r="MX109" s="50"/>
      <c r="MY109" s="50"/>
      <c r="MZ109" s="50"/>
      <c r="NA109" s="50"/>
      <c r="NB109" s="50"/>
      <c r="NC109" s="50"/>
      <c r="ND109" s="50"/>
      <c r="NE109" s="50"/>
      <c r="NF109" s="50"/>
      <c r="NG109" s="50"/>
      <c r="NH109" s="50"/>
      <c r="NI109" s="50"/>
      <c r="NJ109" s="50"/>
      <c r="NK109" s="50"/>
      <c r="NL109" s="50"/>
      <c r="NM109" s="50"/>
      <c r="NN109" s="50"/>
      <c r="NO109" s="50"/>
      <c r="NP109" s="50"/>
      <c r="NQ109" s="50"/>
      <c r="NR109" s="50"/>
      <c r="NS109" s="50"/>
      <c r="NT109" s="50"/>
      <c r="NU109" s="50"/>
      <c r="NV109" s="50"/>
      <c r="NW109" s="50"/>
      <c r="NX109" s="50"/>
      <c r="NY109" s="50"/>
      <c r="NZ109" s="50"/>
      <c r="OA109" s="50"/>
      <c r="OB109" s="50"/>
      <c r="OC109" s="50"/>
      <c r="OD109" s="50"/>
      <c r="OE109" s="50"/>
      <c r="OF109" s="50"/>
      <c r="OG109" s="50"/>
      <c r="OH109" s="50"/>
      <c r="OI109" s="50"/>
      <c r="OJ109" s="50"/>
      <c r="OK109" s="50"/>
      <c r="OL109" s="50"/>
      <c r="OM109" s="50"/>
      <c r="ON109" s="50"/>
      <c r="OO109" s="50"/>
      <c r="OP109" s="50"/>
      <c r="OQ109" s="50"/>
      <c r="OR109" s="50"/>
      <c r="OS109" s="50"/>
      <c r="OT109" s="50"/>
      <c r="OU109" s="50"/>
      <c r="OV109" s="50"/>
      <c r="OW109" s="50"/>
      <c r="OX109" s="50"/>
      <c r="OY109" s="50"/>
      <c r="OZ109" s="50"/>
      <c r="PA109" s="50"/>
      <c r="PB109" s="50"/>
      <c r="PC109" s="50"/>
      <c r="PD109" s="50"/>
      <c r="PE109" s="50"/>
      <c r="PF109" s="50"/>
      <c r="PG109" s="50"/>
      <c r="PH109" s="50"/>
      <c r="PI109" s="50"/>
      <c r="PJ109" s="50"/>
      <c r="PK109" s="50"/>
      <c r="PL109" s="50"/>
      <c r="PM109" s="50"/>
      <c r="PN109" s="50"/>
      <c r="PO109" s="50"/>
      <c r="PP109" s="50"/>
      <c r="PQ109" s="50"/>
      <c r="PR109" s="50"/>
      <c r="PS109" s="50"/>
      <c r="PT109" s="50"/>
      <c r="PU109" s="50"/>
      <c r="PV109" s="50"/>
      <c r="PW109" s="50"/>
      <c r="PX109" s="50"/>
      <c r="PY109" s="50"/>
      <c r="PZ109" s="50"/>
      <c r="QA109" s="50"/>
      <c r="QB109" s="50"/>
      <c r="QC109" s="50"/>
      <c r="QD109" s="50"/>
      <c r="QE109" s="50"/>
      <c r="QF109" s="50"/>
      <c r="QG109" s="50"/>
      <c r="QH109" s="50"/>
      <c r="QI109" s="50"/>
      <c r="QJ109" s="50"/>
      <c r="QK109" s="50"/>
      <c r="QL109" s="50"/>
      <c r="QM109" s="50"/>
      <c r="QN109" s="50"/>
      <c r="QO109" s="50"/>
      <c r="QP109" s="50"/>
      <c r="QQ109" s="50"/>
      <c r="QR109" s="50"/>
      <c r="QS109" s="50"/>
      <c r="QT109" s="50"/>
      <c r="QU109" s="50"/>
      <c r="QV109" s="50"/>
      <c r="QW109" s="50"/>
      <c r="QX109" s="50"/>
      <c r="QY109" s="50"/>
      <c r="QZ109" s="50"/>
      <c r="RA109" s="50"/>
      <c r="RB109" s="50"/>
      <c r="RC109" s="50"/>
      <c r="RD109" s="50"/>
      <c r="RE109" s="50"/>
      <c r="RF109" s="50"/>
      <c r="RG109" s="50"/>
      <c r="RH109" s="50"/>
      <c r="RI109" s="50"/>
      <c r="RJ109" s="50"/>
      <c r="RK109" s="50"/>
      <c r="RL109" s="50"/>
      <c r="RM109" s="50"/>
      <c r="RN109" s="50"/>
      <c r="RO109" s="50"/>
      <c r="RP109" s="50"/>
      <c r="RQ109" s="50"/>
      <c r="RR109" s="50"/>
      <c r="RS109" s="50"/>
      <c r="RT109" s="50"/>
      <c r="RU109" s="50"/>
      <c r="RV109" s="50"/>
      <c r="RW109" s="50"/>
      <c r="RX109" s="50"/>
      <c r="RY109" s="50"/>
      <c r="RZ109" s="50"/>
      <c r="SA109" s="50"/>
      <c r="SB109" s="50"/>
      <c r="SC109" s="48"/>
      <c r="SD109" s="50"/>
      <c r="SE109" s="50"/>
      <c r="SF109" s="50"/>
      <c r="SG109" s="50"/>
      <c r="SH109" s="50"/>
      <c r="SI109" s="51"/>
    </row>
    <row r="110" spans="1:503" ht="15.6" x14ac:dyDescent="0.3">
      <c r="A110" s="62" t="s">
        <v>625</v>
      </c>
      <c r="B110" s="72"/>
      <c r="C110" s="18">
        <f t="shared" si="3"/>
        <v>0</v>
      </c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  <c r="LV110" s="50"/>
      <c r="LW110" s="50"/>
      <c r="LX110" s="50"/>
      <c r="LY110" s="50"/>
      <c r="LZ110" s="50"/>
      <c r="MA110" s="50"/>
      <c r="MB110" s="50"/>
      <c r="MC110" s="50"/>
      <c r="MD110" s="50"/>
      <c r="ME110" s="50"/>
      <c r="MF110" s="50"/>
      <c r="MG110" s="50"/>
      <c r="MH110" s="50"/>
      <c r="MI110" s="50"/>
      <c r="MJ110" s="50"/>
      <c r="MK110" s="50"/>
      <c r="ML110" s="50"/>
      <c r="MM110" s="50"/>
      <c r="MN110" s="50"/>
      <c r="MO110" s="50"/>
      <c r="MP110" s="50"/>
      <c r="MQ110" s="50"/>
      <c r="MR110" s="50"/>
      <c r="MS110" s="50"/>
      <c r="MT110" s="50"/>
      <c r="MU110" s="50"/>
      <c r="MV110" s="50"/>
      <c r="MW110" s="50"/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50"/>
      <c r="NI110" s="50"/>
      <c r="NJ110" s="50"/>
      <c r="NK110" s="50"/>
      <c r="NL110" s="50"/>
      <c r="NM110" s="50"/>
      <c r="NN110" s="50"/>
      <c r="NO110" s="50"/>
      <c r="NP110" s="50"/>
      <c r="NQ110" s="50"/>
      <c r="NR110" s="50"/>
      <c r="NS110" s="50"/>
      <c r="NT110" s="50"/>
      <c r="NU110" s="50"/>
      <c r="NV110" s="50"/>
      <c r="NW110" s="50"/>
      <c r="NX110" s="50"/>
      <c r="NY110" s="50"/>
      <c r="NZ110" s="50"/>
      <c r="OA110" s="50"/>
      <c r="OB110" s="50"/>
      <c r="OC110" s="50"/>
      <c r="OD110" s="50"/>
      <c r="OE110" s="50"/>
      <c r="OF110" s="50"/>
      <c r="OG110" s="50"/>
      <c r="OH110" s="50"/>
      <c r="OI110" s="50"/>
      <c r="OJ110" s="50"/>
      <c r="OK110" s="50"/>
      <c r="OL110" s="50"/>
      <c r="OM110" s="50"/>
      <c r="ON110" s="50"/>
      <c r="OO110" s="50"/>
      <c r="OP110" s="50"/>
      <c r="OQ110" s="50"/>
      <c r="OR110" s="50"/>
      <c r="OS110" s="50"/>
      <c r="OT110" s="50"/>
      <c r="OU110" s="50"/>
      <c r="OV110" s="50"/>
      <c r="OW110" s="50"/>
      <c r="OX110" s="50"/>
      <c r="OY110" s="50"/>
      <c r="OZ110" s="50"/>
      <c r="PA110" s="50"/>
      <c r="PB110" s="50"/>
      <c r="PC110" s="50"/>
      <c r="PD110" s="50"/>
      <c r="PE110" s="50"/>
      <c r="PF110" s="50"/>
      <c r="PG110" s="50"/>
      <c r="PH110" s="50"/>
      <c r="PI110" s="50"/>
      <c r="PJ110" s="50"/>
      <c r="PK110" s="50"/>
      <c r="PL110" s="50"/>
      <c r="PM110" s="50"/>
      <c r="PN110" s="50"/>
      <c r="PO110" s="50"/>
      <c r="PP110" s="50"/>
      <c r="PQ110" s="50"/>
      <c r="PR110" s="50"/>
      <c r="PS110" s="50"/>
      <c r="PT110" s="50"/>
      <c r="PU110" s="50"/>
      <c r="PV110" s="50"/>
      <c r="PW110" s="50"/>
      <c r="PX110" s="50"/>
      <c r="PY110" s="50"/>
      <c r="PZ110" s="50"/>
      <c r="QA110" s="50"/>
      <c r="QB110" s="50"/>
      <c r="QC110" s="50"/>
      <c r="QD110" s="50"/>
      <c r="QE110" s="50"/>
      <c r="QF110" s="50"/>
      <c r="QG110" s="50"/>
      <c r="QH110" s="50"/>
      <c r="QI110" s="50"/>
      <c r="QJ110" s="50"/>
      <c r="QK110" s="50"/>
      <c r="QL110" s="50"/>
      <c r="QM110" s="50"/>
      <c r="QN110" s="50"/>
      <c r="QO110" s="50"/>
      <c r="QP110" s="50"/>
      <c r="QQ110" s="50"/>
      <c r="QR110" s="50"/>
      <c r="QS110" s="50"/>
      <c r="QT110" s="50"/>
      <c r="QU110" s="50"/>
      <c r="QV110" s="50"/>
      <c r="QW110" s="50"/>
      <c r="QX110" s="50"/>
      <c r="QY110" s="50"/>
      <c r="QZ110" s="50"/>
      <c r="RA110" s="50"/>
      <c r="RB110" s="50"/>
      <c r="RC110" s="50"/>
      <c r="RD110" s="50"/>
      <c r="RE110" s="50"/>
      <c r="RF110" s="50"/>
      <c r="RG110" s="50"/>
      <c r="RH110" s="50"/>
      <c r="RI110" s="50"/>
      <c r="RJ110" s="50"/>
      <c r="RK110" s="50"/>
      <c r="RL110" s="50"/>
      <c r="RM110" s="50"/>
      <c r="RN110" s="50"/>
      <c r="RO110" s="50"/>
      <c r="RP110" s="50"/>
      <c r="RQ110" s="50"/>
      <c r="RR110" s="50"/>
      <c r="RS110" s="50"/>
      <c r="RT110" s="50"/>
      <c r="RU110" s="50"/>
      <c r="RV110" s="50"/>
      <c r="RW110" s="50"/>
      <c r="RX110" s="50"/>
      <c r="RY110" s="50"/>
      <c r="RZ110" s="50"/>
      <c r="SA110" s="50"/>
      <c r="SB110" s="50"/>
      <c r="SC110" s="48"/>
      <c r="SD110" s="50"/>
      <c r="SE110" s="50"/>
      <c r="SF110" s="50"/>
      <c r="SG110" s="50"/>
      <c r="SH110" s="50"/>
      <c r="SI110" s="51"/>
    </row>
    <row r="111" spans="1:503" ht="15.6" x14ac:dyDescent="0.3">
      <c r="A111" s="62" t="s">
        <v>626</v>
      </c>
      <c r="B111" s="72"/>
      <c r="C111" s="18">
        <f t="shared" si="3"/>
        <v>0</v>
      </c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  <c r="IW111" s="50"/>
      <c r="IX111" s="50"/>
      <c r="IY111" s="50"/>
      <c r="IZ111" s="50"/>
      <c r="JA111" s="50"/>
      <c r="JB111" s="50"/>
      <c r="JC111" s="50"/>
      <c r="JD111" s="50"/>
      <c r="JE111" s="50"/>
      <c r="JF111" s="50"/>
      <c r="JG111" s="50"/>
      <c r="JH111" s="50"/>
      <c r="JI111" s="50"/>
      <c r="JJ111" s="50"/>
      <c r="JK111" s="50"/>
      <c r="JL111" s="50"/>
      <c r="JM111" s="50"/>
      <c r="JN111" s="50"/>
      <c r="JO111" s="50"/>
      <c r="JP111" s="50"/>
      <c r="JQ111" s="50"/>
      <c r="JR111" s="50"/>
      <c r="JS111" s="50"/>
      <c r="JT111" s="50"/>
      <c r="JU111" s="50"/>
      <c r="JV111" s="50"/>
      <c r="JW111" s="50"/>
      <c r="JX111" s="50"/>
      <c r="JY111" s="50"/>
      <c r="JZ111" s="50"/>
      <c r="KA111" s="50"/>
      <c r="KB111" s="50"/>
      <c r="KC111" s="50"/>
      <c r="KD111" s="50"/>
      <c r="KE111" s="50"/>
      <c r="KF111" s="50"/>
      <c r="KG111" s="50"/>
      <c r="KH111" s="50"/>
      <c r="KI111" s="50"/>
      <c r="KJ111" s="50"/>
      <c r="KK111" s="50"/>
      <c r="KL111" s="50"/>
      <c r="KM111" s="50"/>
      <c r="KN111" s="50"/>
      <c r="KO111" s="50"/>
      <c r="KP111" s="50"/>
      <c r="KQ111" s="50"/>
      <c r="KR111" s="50"/>
      <c r="KS111" s="50"/>
      <c r="KT111" s="50"/>
      <c r="KU111" s="50"/>
      <c r="KV111" s="50"/>
      <c r="KW111" s="50"/>
      <c r="KX111" s="50"/>
      <c r="KY111" s="50"/>
      <c r="KZ111" s="50"/>
      <c r="LA111" s="50"/>
      <c r="LB111" s="50"/>
      <c r="LC111" s="50"/>
      <c r="LD111" s="50"/>
      <c r="LE111" s="50"/>
      <c r="LF111" s="50"/>
      <c r="LG111" s="50"/>
      <c r="LH111" s="50"/>
      <c r="LI111" s="50"/>
      <c r="LJ111" s="50"/>
      <c r="LK111" s="50"/>
      <c r="LL111" s="50"/>
      <c r="LM111" s="50"/>
      <c r="LN111" s="50"/>
      <c r="LO111" s="50"/>
      <c r="LP111" s="50"/>
      <c r="LQ111" s="50"/>
      <c r="LR111" s="50"/>
      <c r="LS111" s="50"/>
      <c r="LT111" s="50"/>
      <c r="LU111" s="50"/>
      <c r="LV111" s="50"/>
      <c r="LW111" s="50"/>
      <c r="LX111" s="50"/>
      <c r="LY111" s="50"/>
      <c r="LZ111" s="50"/>
      <c r="MA111" s="50"/>
      <c r="MB111" s="50"/>
      <c r="MC111" s="50"/>
      <c r="MD111" s="50"/>
      <c r="ME111" s="50"/>
      <c r="MF111" s="50"/>
      <c r="MG111" s="50"/>
      <c r="MH111" s="50"/>
      <c r="MI111" s="50"/>
      <c r="MJ111" s="50"/>
      <c r="MK111" s="50"/>
      <c r="ML111" s="50"/>
      <c r="MM111" s="50"/>
      <c r="MN111" s="50"/>
      <c r="MO111" s="50"/>
      <c r="MP111" s="50"/>
      <c r="MQ111" s="50"/>
      <c r="MR111" s="50"/>
      <c r="MS111" s="50"/>
      <c r="MT111" s="50"/>
      <c r="MU111" s="50"/>
      <c r="MV111" s="50"/>
      <c r="MW111" s="50"/>
      <c r="MX111" s="50"/>
      <c r="MY111" s="50"/>
      <c r="MZ111" s="50"/>
      <c r="NA111" s="50"/>
      <c r="NB111" s="50"/>
      <c r="NC111" s="50"/>
      <c r="ND111" s="50"/>
      <c r="NE111" s="50"/>
      <c r="NF111" s="50"/>
      <c r="NG111" s="50"/>
      <c r="NH111" s="50"/>
      <c r="NI111" s="50"/>
      <c r="NJ111" s="50"/>
      <c r="NK111" s="50"/>
      <c r="NL111" s="50"/>
      <c r="NM111" s="50"/>
      <c r="NN111" s="50"/>
      <c r="NO111" s="50"/>
      <c r="NP111" s="50"/>
      <c r="NQ111" s="50"/>
      <c r="NR111" s="50"/>
      <c r="NS111" s="50"/>
      <c r="NT111" s="50"/>
      <c r="NU111" s="50"/>
      <c r="NV111" s="50"/>
      <c r="NW111" s="50"/>
      <c r="NX111" s="50"/>
      <c r="NY111" s="50"/>
      <c r="NZ111" s="50"/>
      <c r="OA111" s="50"/>
      <c r="OB111" s="50"/>
      <c r="OC111" s="50"/>
      <c r="OD111" s="50"/>
      <c r="OE111" s="50"/>
      <c r="OF111" s="50"/>
      <c r="OG111" s="50"/>
      <c r="OH111" s="50"/>
      <c r="OI111" s="50"/>
      <c r="OJ111" s="50"/>
      <c r="OK111" s="50"/>
      <c r="OL111" s="50"/>
      <c r="OM111" s="50"/>
      <c r="ON111" s="50"/>
      <c r="OO111" s="50"/>
      <c r="OP111" s="50"/>
      <c r="OQ111" s="50"/>
      <c r="OR111" s="50"/>
      <c r="OS111" s="50"/>
      <c r="OT111" s="50"/>
      <c r="OU111" s="50"/>
      <c r="OV111" s="50"/>
      <c r="OW111" s="50"/>
      <c r="OX111" s="50"/>
      <c r="OY111" s="50"/>
      <c r="OZ111" s="50"/>
      <c r="PA111" s="50"/>
      <c r="PB111" s="50"/>
      <c r="PC111" s="50"/>
      <c r="PD111" s="50"/>
      <c r="PE111" s="50"/>
      <c r="PF111" s="50"/>
      <c r="PG111" s="50"/>
      <c r="PH111" s="50"/>
      <c r="PI111" s="50"/>
      <c r="PJ111" s="50"/>
      <c r="PK111" s="50"/>
      <c r="PL111" s="50"/>
      <c r="PM111" s="50"/>
      <c r="PN111" s="50"/>
      <c r="PO111" s="50"/>
      <c r="PP111" s="50"/>
      <c r="PQ111" s="50"/>
      <c r="PR111" s="50"/>
      <c r="PS111" s="50"/>
      <c r="PT111" s="50"/>
      <c r="PU111" s="50"/>
      <c r="PV111" s="50"/>
      <c r="PW111" s="50"/>
      <c r="PX111" s="50"/>
      <c r="PY111" s="50"/>
      <c r="PZ111" s="50"/>
      <c r="QA111" s="50"/>
      <c r="QB111" s="50"/>
      <c r="QC111" s="50"/>
      <c r="QD111" s="50"/>
      <c r="QE111" s="50"/>
      <c r="QF111" s="50"/>
      <c r="QG111" s="50"/>
      <c r="QH111" s="50"/>
      <c r="QI111" s="50"/>
      <c r="QJ111" s="50"/>
      <c r="QK111" s="50"/>
      <c r="QL111" s="50"/>
      <c r="QM111" s="50"/>
      <c r="QN111" s="50"/>
      <c r="QO111" s="50"/>
      <c r="QP111" s="50"/>
      <c r="QQ111" s="50"/>
      <c r="QR111" s="50"/>
      <c r="QS111" s="50"/>
      <c r="QT111" s="50"/>
      <c r="QU111" s="50"/>
      <c r="QV111" s="50"/>
      <c r="QW111" s="50"/>
      <c r="QX111" s="50"/>
      <c r="QY111" s="50"/>
      <c r="QZ111" s="50"/>
      <c r="RA111" s="50"/>
      <c r="RB111" s="50"/>
      <c r="RC111" s="50"/>
      <c r="RD111" s="50"/>
      <c r="RE111" s="50"/>
      <c r="RF111" s="50"/>
      <c r="RG111" s="50"/>
      <c r="RH111" s="50"/>
      <c r="RI111" s="50"/>
      <c r="RJ111" s="50"/>
      <c r="RK111" s="50"/>
      <c r="RL111" s="50"/>
      <c r="RM111" s="50"/>
      <c r="RN111" s="50"/>
      <c r="RO111" s="50"/>
      <c r="RP111" s="50"/>
      <c r="RQ111" s="50"/>
      <c r="RR111" s="50"/>
      <c r="RS111" s="50"/>
      <c r="RT111" s="50"/>
      <c r="RU111" s="50"/>
      <c r="RV111" s="50"/>
      <c r="RW111" s="50"/>
      <c r="RX111" s="50"/>
      <c r="RY111" s="50"/>
      <c r="RZ111" s="50"/>
      <c r="SA111" s="50"/>
      <c r="SB111" s="50"/>
      <c r="SC111" s="48"/>
      <c r="SD111" s="50"/>
      <c r="SE111" s="50"/>
      <c r="SF111" s="50"/>
      <c r="SG111" s="50"/>
      <c r="SH111" s="50"/>
      <c r="SI111" s="51"/>
    </row>
    <row r="112" spans="1:503" ht="15.6" x14ac:dyDescent="0.3">
      <c r="A112" s="62" t="s">
        <v>521</v>
      </c>
      <c r="B112" s="72"/>
      <c r="C112" s="18">
        <f t="shared" si="3"/>
        <v>0</v>
      </c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48"/>
      <c r="SD112" s="50"/>
      <c r="SE112" s="50"/>
      <c r="SF112" s="50"/>
      <c r="SG112" s="50"/>
      <c r="SH112" s="50"/>
      <c r="SI112" s="51"/>
    </row>
    <row r="113" spans="1:504" ht="15.6" x14ac:dyDescent="0.3">
      <c r="A113" s="62" t="s">
        <v>627</v>
      </c>
      <c r="B113" s="72"/>
      <c r="C113" s="18">
        <f t="shared" si="3"/>
        <v>0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  <c r="IW113" s="50"/>
      <c r="IX113" s="50"/>
      <c r="IY113" s="50"/>
      <c r="IZ113" s="50"/>
      <c r="JA113" s="50"/>
      <c r="JB113" s="50"/>
      <c r="JC113" s="50"/>
      <c r="JD113" s="50"/>
      <c r="JE113" s="50"/>
      <c r="JF113" s="50"/>
      <c r="JG113" s="50"/>
      <c r="JH113" s="50"/>
      <c r="JI113" s="50"/>
      <c r="JJ113" s="50"/>
      <c r="JK113" s="50"/>
      <c r="JL113" s="50"/>
      <c r="JM113" s="50"/>
      <c r="JN113" s="50"/>
      <c r="JO113" s="50"/>
      <c r="JP113" s="50"/>
      <c r="JQ113" s="50"/>
      <c r="JR113" s="50"/>
      <c r="JS113" s="50"/>
      <c r="JT113" s="50"/>
      <c r="JU113" s="50"/>
      <c r="JV113" s="50"/>
      <c r="JW113" s="50"/>
      <c r="JX113" s="50"/>
      <c r="JY113" s="50"/>
      <c r="JZ113" s="50"/>
      <c r="KA113" s="50"/>
      <c r="KB113" s="50"/>
      <c r="KC113" s="50"/>
      <c r="KD113" s="50"/>
      <c r="KE113" s="50"/>
      <c r="KF113" s="50"/>
      <c r="KG113" s="50"/>
      <c r="KH113" s="50"/>
      <c r="KI113" s="50"/>
      <c r="KJ113" s="50"/>
      <c r="KK113" s="50"/>
      <c r="KL113" s="50"/>
      <c r="KM113" s="50"/>
      <c r="KN113" s="50"/>
      <c r="KO113" s="50"/>
      <c r="KP113" s="50"/>
      <c r="KQ113" s="50"/>
      <c r="KR113" s="50"/>
      <c r="KS113" s="50"/>
      <c r="KT113" s="50"/>
      <c r="KU113" s="50"/>
      <c r="KV113" s="50"/>
      <c r="KW113" s="50"/>
      <c r="KX113" s="50"/>
      <c r="KY113" s="50"/>
      <c r="KZ113" s="50"/>
      <c r="LA113" s="50"/>
      <c r="LB113" s="50"/>
      <c r="LC113" s="50"/>
      <c r="LD113" s="50"/>
      <c r="LE113" s="50"/>
      <c r="LF113" s="50"/>
      <c r="LG113" s="50"/>
      <c r="LH113" s="50"/>
      <c r="LI113" s="50"/>
      <c r="LJ113" s="50"/>
      <c r="LK113" s="50"/>
      <c r="LL113" s="50"/>
      <c r="LM113" s="50"/>
      <c r="LN113" s="50"/>
      <c r="LO113" s="50"/>
      <c r="LP113" s="50"/>
      <c r="LQ113" s="50"/>
      <c r="LR113" s="50"/>
      <c r="LS113" s="50"/>
      <c r="LT113" s="50"/>
      <c r="LU113" s="50"/>
      <c r="LV113" s="50"/>
      <c r="LW113" s="50"/>
      <c r="LX113" s="50"/>
      <c r="LY113" s="50"/>
      <c r="LZ113" s="50"/>
      <c r="MA113" s="50"/>
      <c r="MB113" s="50"/>
      <c r="MC113" s="50"/>
      <c r="MD113" s="50"/>
      <c r="ME113" s="50"/>
      <c r="MF113" s="50"/>
      <c r="MG113" s="50"/>
      <c r="MH113" s="50"/>
      <c r="MI113" s="50"/>
      <c r="MJ113" s="50"/>
      <c r="MK113" s="50"/>
      <c r="ML113" s="50"/>
      <c r="MM113" s="50"/>
      <c r="MN113" s="50"/>
      <c r="MO113" s="50"/>
      <c r="MP113" s="50"/>
      <c r="MQ113" s="50"/>
      <c r="MR113" s="50"/>
      <c r="MS113" s="50"/>
      <c r="MT113" s="50"/>
      <c r="MU113" s="50"/>
      <c r="MV113" s="50"/>
      <c r="MW113" s="50"/>
      <c r="MX113" s="50"/>
      <c r="MY113" s="50"/>
      <c r="MZ113" s="50"/>
      <c r="NA113" s="50"/>
      <c r="NB113" s="50"/>
      <c r="NC113" s="50"/>
      <c r="ND113" s="50"/>
      <c r="NE113" s="50"/>
      <c r="NF113" s="50"/>
      <c r="NG113" s="50"/>
      <c r="NH113" s="50"/>
      <c r="NI113" s="50"/>
      <c r="NJ113" s="50"/>
      <c r="NK113" s="50"/>
      <c r="NL113" s="50"/>
      <c r="NM113" s="50"/>
      <c r="NN113" s="50"/>
      <c r="NO113" s="50"/>
      <c r="NP113" s="50"/>
      <c r="NQ113" s="50"/>
      <c r="NR113" s="50"/>
      <c r="NS113" s="50"/>
      <c r="NT113" s="50"/>
      <c r="NU113" s="50"/>
      <c r="NV113" s="50"/>
      <c r="NW113" s="50"/>
      <c r="NX113" s="50"/>
      <c r="NY113" s="50"/>
      <c r="NZ113" s="50"/>
      <c r="OA113" s="50"/>
      <c r="OB113" s="50"/>
      <c r="OC113" s="50"/>
      <c r="OD113" s="50"/>
      <c r="OE113" s="50"/>
      <c r="OF113" s="50"/>
      <c r="OG113" s="50"/>
      <c r="OH113" s="50"/>
      <c r="OI113" s="50"/>
      <c r="OJ113" s="50"/>
      <c r="OK113" s="50"/>
      <c r="OL113" s="50"/>
      <c r="OM113" s="50"/>
      <c r="ON113" s="50"/>
      <c r="OO113" s="50"/>
      <c r="OP113" s="50"/>
      <c r="OQ113" s="50"/>
      <c r="OR113" s="50"/>
      <c r="OS113" s="50"/>
      <c r="OT113" s="50"/>
      <c r="OU113" s="50"/>
      <c r="OV113" s="50"/>
      <c r="OW113" s="50"/>
      <c r="OX113" s="50"/>
      <c r="OY113" s="50"/>
      <c r="OZ113" s="50"/>
      <c r="PA113" s="50"/>
      <c r="PB113" s="50"/>
      <c r="PC113" s="50"/>
      <c r="PD113" s="50"/>
      <c r="PE113" s="50"/>
      <c r="PF113" s="50"/>
      <c r="PG113" s="50"/>
      <c r="PH113" s="50"/>
      <c r="PI113" s="50"/>
      <c r="PJ113" s="50"/>
      <c r="PK113" s="50"/>
      <c r="PL113" s="50"/>
      <c r="PM113" s="50"/>
      <c r="PN113" s="50"/>
      <c r="PO113" s="50"/>
      <c r="PP113" s="50"/>
      <c r="PQ113" s="50"/>
      <c r="PR113" s="50"/>
      <c r="PS113" s="50"/>
      <c r="PT113" s="50"/>
      <c r="PU113" s="50"/>
      <c r="PV113" s="50"/>
      <c r="PW113" s="50"/>
      <c r="PX113" s="50"/>
      <c r="PY113" s="50"/>
      <c r="PZ113" s="50"/>
      <c r="QA113" s="50"/>
      <c r="QB113" s="50"/>
      <c r="QC113" s="50"/>
      <c r="QD113" s="50"/>
      <c r="QE113" s="50"/>
      <c r="QF113" s="50"/>
      <c r="QG113" s="50"/>
      <c r="QH113" s="50"/>
      <c r="QI113" s="50"/>
      <c r="QJ113" s="50"/>
      <c r="QK113" s="50"/>
      <c r="QL113" s="50"/>
      <c r="QM113" s="50"/>
      <c r="QN113" s="50"/>
      <c r="QO113" s="50"/>
      <c r="QP113" s="50"/>
      <c r="QQ113" s="50"/>
      <c r="QR113" s="50"/>
      <c r="QS113" s="50"/>
      <c r="QT113" s="50"/>
      <c r="QU113" s="50"/>
      <c r="QV113" s="50"/>
      <c r="QW113" s="50"/>
      <c r="QX113" s="50"/>
      <c r="QY113" s="50"/>
      <c r="QZ113" s="50"/>
      <c r="RA113" s="50"/>
      <c r="RB113" s="50"/>
      <c r="RC113" s="50"/>
      <c r="RD113" s="50"/>
      <c r="RE113" s="50"/>
      <c r="RF113" s="50"/>
      <c r="RG113" s="50"/>
      <c r="RH113" s="50"/>
      <c r="RI113" s="50"/>
      <c r="RJ113" s="50"/>
      <c r="RK113" s="50"/>
      <c r="RL113" s="50"/>
      <c r="RM113" s="50"/>
      <c r="RN113" s="50"/>
      <c r="RO113" s="50"/>
      <c r="RP113" s="50"/>
      <c r="RQ113" s="50"/>
      <c r="RR113" s="50"/>
      <c r="RS113" s="50"/>
      <c r="RT113" s="50"/>
      <c r="RU113" s="50"/>
      <c r="RV113" s="50"/>
      <c r="RW113" s="50"/>
      <c r="RX113" s="50"/>
      <c r="RY113" s="50"/>
      <c r="RZ113" s="50"/>
      <c r="SA113" s="50"/>
      <c r="SB113" s="50"/>
      <c r="SC113" s="48"/>
      <c r="SD113" s="50"/>
      <c r="SE113" s="50"/>
      <c r="SF113" s="50"/>
      <c r="SG113" s="50"/>
      <c r="SH113" s="50"/>
      <c r="SI113" s="51"/>
    </row>
    <row r="114" spans="1:504" ht="15.6" x14ac:dyDescent="0.3">
      <c r="A114" s="62" t="s">
        <v>628</v>
      </c>
      <c r="B114" s="72"/>
      <c r="C114" s="18">
        <f t="shared" si="3"/>
        <v>0</v>
      </c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48"/>
      <c r="SD114" s="50"/>
      <c r="SE114" s="50"/>
      <c r="SF114" s="50"/>
      <c r="SG114" s="50"/>
      <c r="SH114" s="50"/>
      <c r="SI114" s="51"/>
    </row>
    <row r="115" spans="1:504" ht="15.6" x14ac:dyDescent="0.3">
      <c r="A115" s="62" t="s">
        <v>522</v>
      </c>
      <c r="B115" s="72"/>
      <c r="C115" s="18">
        <f t="shared" si="3"/>
        <v>0</v>
      </c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  <c r="IW115" s="50"/>
      <c r="IX115" s="50"/>
      <c r="IY115" s="50"/>
      <c r="IZ115" s="50"/>
      <c r="JA115" s="50"/>
      <c r="JB115" s="50"/>
      <c r="JC115" s="50"/>
      <c r="JD115" s="50"/>
      <c r="JE115" s="50"/>
      <c r="JF115" s="50"/>
      <c r="JG115" s="50"/>
      <c r="JH115" s="50"/>
      <c r="JI115" s="50"/>
      <c r="JJ115" s="50"/>
      <c r="JK115" s="50"/>
      <c r="JL115" s="50"/>
      <c r="JM115" s="50"/>
      <c r="JN115" s="50"/>
      <c r="JO115" s="50"/>
      <c r="JP115" s="50"/>
      <c r="JQ115" s="50"/>
      <c r="JR115" s="50"/>
      <c r="JS115" s="50"/>
      <c r="JT115" s="50"/>
      <c r="JU115" s="50"/>
      <c r="JV115" s="50"/>
      <c r="JW115" s="50"/>
      <c r="JX115" s="50"/>
      <c r="JY115" s="50"/>
      <c r="JZ115" s="50"/>
      <c r="KA115" s="50"/>
      <c r="KB115" s="50"/>
      <c r="KC115" s="50"/>
      <c r="KD115" s="50"/>
      <c r="KE115" s="50"/>
      <c r="KF115" s="50"/>
      <c r="KG115" s="50"/>
      <c r="KH115" s="50"/>
      <c r="KI115" s="50"/>
      <c r="KJ115" s="50"/>
      <c r="KK115" s="50"/>
      <c r="KL115" s="50"/>
      <c r="KM115" s="50"/>
      <c r="KN115" s="50"/>
      <c r="KO115" s="50"/>
      <c r="KP115" s="50"/>
      <c r="KQ115" s="50"/>
      <c r="KR115" s="50"/>
      <c r="KS115" s="50"/>
      <c r="KT115" s="50"/>
      <c r="KU115" s="50"/>
      <c r="KV115" s="50"/>
      <c r="KW115" s="50"/>
      <c r="KX115" s="50"/>
      <c r="KY115" s="50"/>
      <c r="KZ115" s="50"/>
      <c r="LA115" s="50"/>
      <c r="LB115" s="50"/>
      <c r="LC115" s="50"/>
      <c r="LD115" s="50"/>
      <c r="LE115" s="50"/>
      <c r="LF115" s="50"/>
      <c r="LG115" s="50"/>
      <c r="LH115" s="50"/>
      <c r="LI115" s="50"/>
      <c r="LJ115" s="50"/>
      <c r="LK115" s="50"/>
      <c r="LL115" s="50"/>
      <c r="LM115" s="50"/>
      <c r="LN115" s="50"/>
      <c r="LO115" s="50"/>
      <c r="LP115" s="50"/>
      <c r="LQ115" s="50"/>
      <c r="LR115" s="50"/>
      <c r="LS115" s="50"/>
      <c r="LT115" s="50"/>
      <c r="LU115" s="50"/>
      <c r="LV115" s="50"/>
      <c r="LW115" s="50"/>
      <c r="LX115" s="50"/>
      <c r="LY115" s="50"/>
      <c r="LZ115" s="50"/>
      <c r="MA115" s="50"/>
      <c r="MB115" s="50"/>
      <c r="MC115" s="50"/>
      <c r="MD115" s="50"/>
      <c r="ME115" s="50"/>
      <c r="MF115" s="50"/>
      <c r="MG115" s="50"/>
      <c r="MH115" s="50"/>
      <c r="MI115" s="50"/>
      <c r="MJ115" s="50"/>
      <c r="MK115" s="50"/>
      <c r="ML115" s="50"/>
      <c r="MM115" s="50"/>
      <c r="MN115" s="50"/>
      <c r="MO115" s="50"/>
      <c r="MP115" s="50"/>
      <c r="MQ115" s="50"/>
      <c r="MR115" s="50"/>
      <c r="MS115" s="50"/>
      <c r="MT115" s="50"/>
      <c r="MU115" s="50"/>
      <c r="MV115" s="50"/>
      <c r="MW115" s="50"/>
      <c r="MX115" s="50"/>
      <c r="MY115" s="50"/>
      <c r="MZ115" s="50"/>
      <c r="NA115" s="50"/>
      <c r="NB115" s="50"/>
      <c r="NC115" s="50"/>
      <c r="ND115" s="50"/>
      <c r="NE115" s="50"/>
      <c r="NF115" s="50"/>
      <c r="NG115" s="50"/>
      <c r="NH115" s="50"/>
      <c r="NI115" s="50"/>
      <c r="NJ115" s="50"/>
      <c r="NK115" s="50"/>
      <c r="NL115" s="50"/>
      <c r="NM115" s="50"/>
      <c r="NN115" s="50"/>
      <c r="NO115" s="50"/>
      <c r="NP115" s="50"/>
      <c r="NQ115" s="50"/>
      <c r="NR115" s="50"/>
      <c r="NS115" s="50"/>
      <c r="NT115" s="50"/>
      <c r="NU115" s="50"/>
      <c r="NV115" s="50"/>
      <c r="NW115" s="50"/>
      <c r="NX115" s="50"/>
      <c r="NY115" s="50"/>
      <c r="NZ115" s="50"/>
      <c r="OA115" s="50"/>
      <c r="OB115" s="50"/>
      <c r="OC115" s="50"/>
      <c r="OD115" s="50"/>
      <c r="OE115" s="50"/>
      <c r="OF115" s="50"/>
      <c r="OG115" s="50"/>
      <c r="OH115" s="50"/>
      <c r="OI115" s="50"/>
      <c r="OJ115" s="50"/>
      <c r="OK115" s="50"/>
      <c r="OL115" s="50"/>
      <c r="OM115" s="50"/>
      <c r="ON115" s="50"/>
      <c r="OO115" s="50"/>
      <c r="OP115" s="50"/>
      <c r="OQ115" s="50"/>
      <c r="OR115" s="50"/>
      <c r="OS115" s="50"/>
      <c r="OT115" s="50"/>
      <c r="OU115" s="50"/>
      <c r="OV115" s="50"/>
      <c r="OW115" s="50"/>
      <c r="OX115" s="50"/>
      <c r="OY115" s="50"/>
      <c r="OZ115" s="50"/>
      <c r="PA115" s="50"/>
      <c r="PB115" s="50"/>
      <c r="PC115" s="50"/>
      <c r="PD115" s="50"/>
      <c r="PE115" s="50"/>
      <c r="PF115" s="50"/>
      <c r="PG115" s="50"/>
      <c r="PH115" s="50"/>
      <c r="PI115" s="50"/>
      <c r="PJ115" s="50"/>
      <c r="PK115" s="50"/>
      <c r="PL115" s="50"/>
      <c r="PM115" s="50"/>
      <c r="PN115" s="50"/>
      <c r="PO115" s="50"/>
      <c r="PP115" s="50"/>
      <c r="PQ115" s="50"/>
      <c r="PR115" s="50"/>
      <c r="PS115" s="50"/>
      <c r="PT115" s="50"/>
      <c r="PU115" s="50"/>
      <c r="PV115" s="50"/>
      <c r="PW115" s="50"/>
      <c r="PX115" s="50"/>
      <c r="PY115" s="50"/>
      <c r="PZ115" s="50"/>
      <c r="QA115" s="50"/>
      <c r="QB115" s="50"/>
      <c r="QC115" s="50"/>
      <c r="QD115" s="50"/>
      <c r="QE115" s="50"/>
      <c r="QF115" s="50"/>
      <c r="QG115" s="50"/>
      <c r="QH115" s="50"/>
      <c r="QI115" s="50"/>
      <c r="QJ115" s="50"/>
      <c r="QK115" s="50"/>
      <c r="QL115" s="50"/>
      <c r="QM115" s="50"/>
      <c r="QN115" s="50"/>
      <c r="QO115" s="50"/>
      <c r="QP115" s="50"/>
      <c r="QQ115" s="50"/>
      <c r="QR115" s="50"/>
      <c r="QS115" s="50"/>
      <c r="QT115" s="50"/>
      <c r="QU115" s="50"/>
      <c r="QV115" s="50"/>
      <c r="QW115" s="50"/>
      <c r="QX115" s="50"/>
      <c r="QY115" s="50"/>
      <c r="QZ115" s="50"/>
      <c r="RA115" s="50"/>
      <c r="RB115" s="50"/>
      <c r="RC115" s="50"/>
      <c r="RD115" s="50"/>
      <c r="RE115" s="50"/>
      <c r="RF115" s="50"/>
      <c r="RG115" s="50"/>
      <c r="RH115" s="50"/>
      <c r="RI115" s="50"/>
      <c r="RJ115" s="50"/>
      <c r="RK115" s="50"/>
      <c r="RL115" s="50"/>
      <c r="RM115" s="50"/>
      <c r="RN115" s="50"/>
      <c r="RO115" s="50"/>
      <c r="RP115" s="50"/>
      <c r="RQ115" s="50"/>
      <c r="RR115" s="50"/>
      <c r="RS115" s="50"/>
      <c r="RT115" s="50"/>
      <c r="RU115" s="50"/>
      <c r="RV115" s="50"/>
      <c r="RW115" s="50"/>
      <c r="RX115" s="50"/>
      <c r="RY115" s="50"/>
      <c r="RZ115" s="50"/>
      <c r="SA115" s="50"/>
      <c r="SB115" s="50"/>
      <c r="SC115" s="48"/>
      <c r="SD115" s="50"/>
      <c r="SE115" s="50"/>
      <c r="SF115" s="50"/>
      <c r="SG115" s="50"/>
      <c r="SH115" s="50"/>
      <c r="SI115" s="51"/>
    </row>
    <row r="116" spans="1:504" ht="15.6" x14ac:dyDescent="0.3">
      <c r="A116" s="62" t="s">
        <v>629</v>
      </c>
      <c r="B116" s="72"/>
      <c r="C116" s="18">
        <f t="shared" si="3"/>
        <v>0</v>
      </c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  <c r="IW116" s="50"/>
      <c r="IX116" s="50"/>
      <c r="IY116" s="50"/>
      <c r="IZ116" s="50"/>
      <c r="JA116" s="50"/>
      <c r="JB116" s="50"/>
      <c r="JC116" s="50"/>
      <c r="JD116" s="50"/>
      <c r="JE116" s="50"/>
      <c r="JF116" s="50"/>
      <c r="JG116" s="50"/>
      <c r="JH116" s="50"/>
      <c r="JI116" s="50"/>
      <c r="JJ116" s="50"/>
      <c r="JK116" s="50"/>
      <c r="JL116" s="50"/>
      <c r="JM116" s="50"/>
      <c r="JN116" s="50"/>
      <c r="JO116" s="50"/>
      <c r="JP116" s="50"/>
      <c r="JQ116" s="50"/>
      <c r="JR116" s="50"/>
      <c r="JS116" s="50"/>
      <c r="JT116" s="50"/>
      <c r="JU116" s="50"/>
      <c r="JV116" s="50"/>
      <c r="JW116" s="50"/>
      <c r="JX116" s="50"/>
      <c r="JY116" s="50"/>
      <c r="JZ116" s="50"/>
      <c r="KA116" s="50"/>
      <c r="KB116" s="50"/>
      <c r="KC116" s="50"/>
      <c r="KD116" s="50"/>
      <c r="KE116" s="50"/>
      <c r="KF116" s="50"/>
      <c r="KG116" s="50"/>
      <c r="KH116" s="50"/>
      <c r="KI116" s="50"/>
      <c r="KJ116" s="50"/>
      <c r="KK116" s="50"/>
      <c r="KL116" s="50"/>
      <c r="KM116" s="50"/>
      <c r="KN116" s="50"/>
      <c r="KO116" s="50"/>
      <c r="KP116" s="50"/>
      <c r="KQ116" s="50"/>
      <c r="KR116" s="50"/>
      <c r="KS116" s="50"/>
      <c r="KT116" s="50"/>
      <c r="KU116" s="50"/>
      <c r="KV116" s="50"/>
      <c r="KW116" s="50"/>
      <c r="KX116" s="50"/>
      <c r="KY116" s="50"/>
      <c r="KZ116" s="50"/>
      <c r="LA116" s="50"/>
      <c r="LB116" s="50"/>
      <c r="LC116" s="50"/>
      <c r="LD116" s="50"/>
      <c r="LE116" s="50"/>
      <c r="LF116" s="50"/>
      <c r="LG116" s="50"/>
      <c r="LH116" s="50"/>
      <c r="LI116" s="50"/>
      <c r="LJ116" s="50"/>
      <c r="LK116" s="50"/>
      <c r="LL116" s="50"/>
      <c r="LM116" s="50"/>
      <c r="LN116" s="50"/>
      <c r="LO116" s="50"/>
      <c r="LP116" s="50"/>
      <c r="LQ116" s="50"/>
      <c r="LR116" s="50"/>
      <c r="LS116" s="50"/>
      <c r="LT116" s="50"/>
      <c r="LU116" s="50"/>
      <c r="LV116" s="50"/>
      <c r="LW116" s="50"/>
      <c r="LX116" s="50"/>
      <c r="LY116" s="50"/>
      <c r="LZ116" s="50"/>
      <c r="MA116" s="50"/>
      <c r="MB116" s="50"/>
      <c r="MC116" s="50"/>
      <c r="MD116" s="50"/>
      <c r="ME116" s="50"/>
      <c r="MF116" s="50"/>
      <c r="MG116" s="50"/>
      <c r="MH116" s="50"/>
      <c r="MI116" s="50"/>
      <c r="MJ116" s="50"/>
      <c r="MK116" s="50"/>
      <c r="ML116" s="50"/>
      <c r="MM116" s="50"/>
      <c r="MN116" s="50"/>
      <c r="MO116" s="50"/>
      <c r="MP116" s="50"/>
      <c r="MQ116" s="50"/>
      <c r="MR116" s="50"/>
      <c r="MS116" s="50"/>
      <c r="MT116" s="50"/>
      <c r="MU116" s="50"/>
      <c r="MV116" s="50"/>
      <c r="MW116" s="50"/>
      <c r="MX116" s="50"/>
      <c r="MY116" s="50"/>
      <c r="MZ116" s="50"/>
      <c r="NA116" s="50"/>
      <c r="NB116" s="50"/>
      <c r="NC116" s="50"/>
      <c r="ND116" s="50"/>
      <c r="NE116" s="50"/>
      <c r="NF116" s="50"/>
      <c r="NG116" s="50"/>
      <c r="NH116" s="50"/>
      <c r="NI116" s="50"/>
      <c r="NJ116" s="50"/>
      <c r="NK116" s="50"/>
      <c r="NL116" s="50"/>
      <c r="NM116" s="50"/>
      <c r="NN116" s="50"/>
      <c r="NO116" s="50"/>
      <c r="NP116" s="50"/>
      <c r="NQ116" s="50"/>
      <c r="NR116" s="50"/>
      <c r="NS116" s="50"/>
      <c r="NT116" s="50"/>
      <c r="NU116" s="50"/>
      <c r="NV116" s="50"/>
      <c r="NW116" s="50"/>
      <c r="NX116" s="50"/>
      <c r="NY116" s="50"/>
      <c r="NZ116" s="50"/>
      <c r="OA116" s="50"/>
      <c r="OB116" s="50"/>
      <c r="OC116" s="50"/>
      <c r="OD116" s="50"/>
      <c r="OE116" s="50"/>
      <c r="OF116" s="50"/>
      <c r="OG116" s="50"/>
      <c r="OH116" s="50"/>
      <c r="OI116" s="50"/>
      <c r="OJ116" s="50"/>
      <c r="OK116" s="50"/>
      <c r="OL116" s="50"/>
      <c r="OM116" s="50"/>
      <c r="ON116" s="50"/>
      <c r="OO116" s="50"/>
      <c r="OP116" s="50"/>
      <c r="OQ116" s="50"/>
      <c r="OR116" s="50"/>
      <c r="OS116" s="50"/>
      <c r="OT116" s="50"/>
      <c r="OU116" s="50"/>
      <c r="OV116" s="50"/>
      <c r="OW116" s="50"/>
      <c r="OX116" s="50"/>
      <c r="OY116" s="50"/>
      <c r="OZ116" s="50"/>
      <c r="PA116" s="50"/>
      <c r="PB116" s="50"/>
      <c r="PC116" s="50"/>
      <c r="PD116" s="50"/>
      <c r="PE116" s="50"/>
      <c r="PF116" s="50"/>
      <c r="PG116" s="50"/>
      <c r="PH116" s="50"/>
      <c r="PI116" s="50"/>
      <c r="PJ116" s="50"/>
      <c r="PK116" s="50"/>
      <c r="PL116" s="50"/>
      <c r="PM116" s="50"/>
      <c r="PN116" s="50"/>
      <c r="PO116" s="50"/>
      <c r="PP116" s="50"/>
      <c r="PQ116" s="50"/>
      <c r="PR116" s="50"/>
      <c r="PS116" s="50"/>
      <c r="PT116" s="50"/>
      <c r="PU116" s="50"/>
      <c r="PV116" s="50"/>
      <c r="PW116" s="50"/>
      <c r="PX116" s="50"/>
      <c r="PY116" s="50"/>
      <c r="PZ116" s="50"/>
      <c r="QA116" s="50"/>
      <c r="QB116" s="50"/>
      <c r="QC116" s="50"/>
      <c r="QD116" s="50"/>
      <c r="QE116" s="50"/>
      <c r="QF116" s="50"/>
      <c r="QG116" s="50"/>
      <c r="QH116" s="50"/>
      <c r="QI116" s="50"/>
      <c r="QJ116" s="50"/>
      <c r="QK116" s="50"/>
      <c r="QL116" s="50"/>
      <c r="QM116" s="50"/>
      <c r="QN116" s="50"/>
      <c r="QO116" s="50"/>
      <c r="QP116" s="50"/>
      <c r="QQ116" s="50"/>
      <c r="QR116" s="50"/>
      <c r="QS116" s="50"/>
      <c r="QT116" s="50"/>
      <c r="QU116" s="50"/>
      <c r="QV116" s="50"/>
      <c r="QW116" s="50"/>
      <c r="QX116" s="50"/>
      <c r="QY116" s="50"/>
      <c r="QZ116" s="50"/>
      <c r="RA116" s="50"/>
      <c r="RB116" s="50"/>
      <c r="RC116" s="50"/>
      <c r="RD116" s="50"/>
      <c r="RE116" s="50"/>
      <c r="RF116" s="50"/>
      <c r="RG116" s="50"/>
      <c r="RH116" s="50"/>
      <c r="RI116" s="50"/>
      <c r="RJ116" s="50"/>
      <c r="RK116" s="50"/>
      <c r="RL116" s="50"/>
      <c r="RM116" s="50"/>
      <c r="RN116" s="50"/>
      <c r="RO116" s="50"/>
      <c r="RP116" s="50"/>
      <c r="RQ116" s="50"/>
      <c r="RR116" s="50"/>
      <c r="RS116" s="50"/>
      <c r="RT116" s="50"/>
      <c r="RU116" s="50"/>
      <c r="RV116" s="50"/>
      <c r="RW116" s="50"/>
      <c r="RX116" s="50"/>
      <c r="RY116" s="50"/>
      <c r="RZ116" s="50"/>
      <c r="SA116" s="50"/>
      <c r="SB116" s="50"/>
      <c r="SC116" s="48"/>
      <c r="SD116" s="50"/>
      <c r="SE116" s="50"/>
      <c r="SF116" s="50"/>
      <c r="SG116" s="50"/>
      <c r="SH116" s="50"/>
      <c r="SI116" s="51"/>
    </row>
    <row r="117" spans="1:504" ht="15.6" x14ac:dyDescent="0.3">
      <c r="A117" s="62" t="s">
        <v>630</v>
      </c>
      <c r="B117" s="72"/>
      <c r="C117" s="18">
        <f t="shared" si="3"/>
        <v>0</v>
      </c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  <c r="IW117" s="50"/>
      <c r="IX117" s="50"/>
      <c r="IY117" s="50"/>
      <c r="IZ117" s="50"/>
      <c r="JA117" s="50"/>
      <c r="JB117" s="50"/>
      <c r="JC117" s="50"/>
      <c r="JD117" s="50"/>
      <c r="JE117" s="50"/>
      <c r="JF117" s="50"/>
      <c r="JG117" s="50"/>
      <c r="JH117" s="50"/>
      <c r="JI117" s="50"/>
      <c r="JJ117" s="50"/>
      <c r="JK117" s="50"/>
      <c r="JL117" s="50"/>
      <c r="JM117" s="50"/>
      <c r="JN117" s="50"/>
      <c r="JO117" s="50"/>
      <c r="JP117" s="50"/>
      <c r="JQ117" s="50"/>
      <c r="JR117" s="50"/>
      <c r="JS117" s="50"/>
      <c r="JT117" s="50"/>
      <c r="JU117" s="50"/>
      <c r="JV117" s="50"/>
      <c r="JW117" s="50"/>
      <c r="JX117" s="50"/>
      <c r="JY117" s="50"/>
      <c r="JZ117" s="50"/>
      <c r="KA117" s="50"/>
      <c r="KB117" s="50"/>
      <c r="KC117" s="50"/>
      <c r="KD117" s="50"/>
      <c r="KE117" s="50"/>
      <c r="KF117" s="50"/>
      <c r="KG117" s="50"/>
      <c r="KH117" s="50"/>
      <c r="KI117" s="50"/>
      <c r="KJ117" s="50"/>
      <c r="KK117" s="50"/>
      <c r="KL117" s="50"/>
      <c r="KM117" s="50"/>
      <c r="KN117" s="50"/>
      <c r="KO117" s="50"/>
      <c r="KP117" s="50"/>
      <c r="KQ117" s="50"/>
      <c r="KR117" s="50"/>
      <c r="KS117" s="50"/>
      <c r="KT117" s="50"/>
      <c r="KU117" s="50"/>
      <c r="KV117" s="50"/>
      <c r="KW117" s="50"/>
      <c r="KX117" s="50"/>
      <c r="KY117" s="50"/>
      <c r="KZ117" s="50"/>
      <c r="LA117" s="50"/>
      <c r="LB117" s="50"/>
      <c r="LC117" s="50"/>
      <c r="LD117" s="50"/>
      <c r="LE117" s="50"/>
      <c r="LF117" s="50"/>
      <c r="LG117" s="50"/>
      <c r="LH117" s="50"/>
      <c r="LI117" s="50"/>
      <c r="LJ117" s="50"/>
      <c r="LK117" s="50"/>
      <c r="LL117" s="50"/>
      <c r="LM117" s="50"/>
      <c r="LN117" s="50"/>
      <c r="LO117" s="50"/>
      <c r="LP117" s="50"/>
      <c r="LQ117" s="50"/>
      <c r="LR117" s="50"/>
      <c r="LS117" s="50"/>
      <c r="LT117" s="50"/>
      <c r="LU117" s="50"/>
      <c r="LV117" s="50"/>
      <c r="LW117" s="50"/>
      <c r="LX117" s="50"/>
      <c r="LY117" s="50"/>
      <c r="LZ117" s="50"/>
      <c r="MA117" s="50"/>
      <c r="MB117" s="50"/>
      <c r="MC117" s="50"/>
      <c r="MD117" s="50"/>
      <c r="ME117" s="50"/>
      <c r="MF117" s="50"/>
      <c r="MG117" s="50"/>
      <c r="MH117" s="50"/>
      <c r="MI117" s="50"/>
      <c r="MJ117" s="50"/>
      <c r="MK117" s="50"/>
      <c r="ML117" s="50"/>
      <c r="MM117" s="50"/>
      <c r="MN117" s="50"/>
      <c r="MO117" s="50"/>
      <c r="MP117" s="50"/>
      <c r="MQ117" s="50"/>
      <c r="MR117" s="50"/>
      <c r="MS117" s="50"/>
      <c r="MT117" s="50"/>
      <c r="MU117" s="50"/>
      <c r="MV117" s="50"/>
      <c r="MW117" s="50"/>
      <c r="MX117" s="50"/>
      <c r="MY117" s="50"/>
      <c r="MZ117" s="50"/>
      <c r="NA117" s="50"/>
      <c r="NB117" s="50"/>
      <c r="NC117" s="50"/>
      <c r="ND117" s="50"/>
      <c r="NE117" s="50"/>
      <c r="NF117" s="50"/>
      <c r="NG117" s="50"/>
      <c r="NH117" s="50"/>
      <c r="NI117" s="50"/>
      <c r="NJ117" s="50"/>
      <c r="NK117" s="50"/>
      <c r="NL117" s="50"/>
      <c r="NM117" s="50"/>
      <c r="NN117" s="50"/>
      <c r="NO117" s="50"/>
      <c r="NP117" s="50"/>
      <c r="NQ117" s="50"/>
      <c r="NR117" s="50"/>
      <c r="NS117" s="50"/>
      <c r="NT117" s="50"/>
      <c r="NU117" s="50"/>
      <c r="NV117" s="50"/>
      <c r="NW117" s="50"/>
      <c r="NX117" s="50"/>
      <c r="NY117" s="50"/>
      <c r="NZ117" s="50"/>
      <c r="OA117" s="50"/>
      <c r="OB117" s="50"/>
      <c r="OC117" s="50"/>
      <c r="OD117" s="50"/>
      <c r="OE117" s="50"/>
      <c r="OF117" s="50"/>
      <c r="OG117" s="50"/>
      <c r="OH117" s="50"/>
      <c r="OI117" s="50"/>
      <c r="OJ117" s="50"/>
      <c r="OK117" s="50"/>
      <c r="OL117" s="50"/>
      <c r="OM117" s="50"/>
      <c r="ON117" s="50"/>
      <c r="OO117" s="50"/>
      <c r="OP117" s="50"/>
      <c r="OQ117" s="50"/>
      <c r="OR117" s="50"/>
      <c r="OS117" s="50"/>
      <c r="OT117" s="50"/>
      <c r="OU117" s="50"/>
      <c r="OV117" s="50"/>
      <c r="OW117" s="50"/>
      <c r="OX117" s="50"/>
      <c r="OY117" s="50"/>
      <c r="OZ117" s="50"/>
      <c r="PA117" s="50"/>
      <c r="PB117" s="50"/>
      <c r="PC117" s="50"/>
      <c r="PD117" s="50"/>
      <c r="PE117" s="50"/>
      <c r="PF117" s="50"/>
      <c r="PG117" s="50"/>
      <c r="PH117" s="50"/>
      <c r="PI117" s="50"/>
      <c r="PJ117" s="50"/>
      <c r="PK117" s="50"/>
      <c r="PL117" s="50"/>
      <c r="PM117" s="50"/>
      <c r="PN117" s="50"/>
      <c r="PO117" s="50"/>
      <c r="PP117" s="50"/>
      <c r="PQ117" s="50"/>
      <c r="PR117" s="50"/>
      <c r="PS117" s="50"/>
      <c r="PT117" s="50"/>
      <c r="PU117" s="50"/>
      <c r="PV117" s="50"/>
      <c r="PW117" s="50"/>
      <c r="PX117" s="50"/>
      <c r="PY117" s="50"/>
      <c r="PZ117" s="50"/>
      <c r="QA117" s="50"/>
      <c r="QB117" s="50"/>
      <c r="QC117" s="50"/>
      <c r="QD117" s="50"/>
      <c r="QE117" s="50"/>
      <c r="QF117" s="50"/>
      <c r="QG117" s="50"/>
      <c r="QH117" s="50"/>
      <c r="QI117" s="50"/>
      <c r="QJ117" s="50"/>
      <c r="QK117" s="50"/>
      <c r="QL117" s="50"/>
      <c r="QM117" s="50"/>
      <c r="QN117" s="50"/>
      <c r="QO117" s="50"/>
      <c r="QP117" s="50"/>
      <c r="QQ117" s="50"/>
      <c r="QR117" s="50"/>
      <c r="QS117" s="50"/>
      <c r="QT117" s="50"/>
      <c r="QU117" s="50"/>
      <c r="QV117" s="50"/>
      <c r="QW117" s="50"/>
      <c r="QX117" s="50"/>
      <c r="QY117" s="50"/>
      <c r="QZ117" s="50"/>
      <c r="RA117" s="50"/>
      <c r="RB117" s="50"/>
      <c r="RC117" s="50"/>
      <c r="RD117" s="50"/>
      <c r="RE117" s="50"/>
      <c r="RF117" s="50"/>
      <c r="RG117" s="50"/>
      <c r="RH117" s="50"/>
      <c r="RI117" s="50"/>
      <c r="RJ117" s="50"/>
      <c r="RK117" s="50"/>
      <c r="RL117" s="50"/>
      <c r="RM117" s="50"/>
      <c r="RN117" s="50"/>
      <c r="RO117" s="50"/>
      <c r="RP117" s="50"/>
      <c r="RQ117" s="50"/>
      <c r="RR117" s="50"/>
      <c r="RS117" s="50"/>
      <c r="RT117" s="50"/>
      <c r="RU117" s="50"/>
      <c r="RV117" s="50"/>
      <c r="RW117" s="50"/>
      <c r="RX117" s="50"/>
      <c r="RY117" s="50"/>
      <c r="RZ117" s="50"/>
      <c r="SA117" s="50"/>
      <c r="SB117" s="50"/>
      <c r="SC117" s="48"/>
      <c r="SD117" s="50"/>
      <c r="SE117" s="50"/>
      <c r="SF117" s="50"/>
      <c r="SG117" s="50"/>
      <c r="SH117" s="50"/>
      <c r="SI117" s="51"/>
    </row>
    <row r="118" spans="1:504" ht="15.6" x14ac:dyDescent="0.3">
      <c r="A118" s="62" t="s">
        <v>631</v>
      </c>
      <c r="B118" s="72"/>
      <c r="C118" s="18">
        <f t="shared" si="3"/>
        <v>0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  <c r="IW118" s="50"/>
      <c r="IX118" s="50"/>
      <c r="IY118" s="50"/>
      <c r="IZ118" s="50"/>
      <c r="JA118" s="50"/>
      <c r="JB118" s="50"/>
      <c r="JC118" s="50"/>
      <c r="JD118" s="50"/>
      <c r="JE118" s="50"/>
      <c r="JF118" s="50"/>
      <c r="JG118" s="50"/>
      <c r="JH118" s="50"/>
      <c r="JI118" s="50"/>
      <c r="JJ118" s="50"/>
      <c r="JK118" s="50"/>
      <c r="JL118" s="50"/>
      <c r="JM118" s="50"/>
      <c r="JN118" s="50"/>
      <c r="JO118" s="50"/>
      <c r="JP118" s="50"/>
      <c r="JQ118" s="50"/>
      <c r="JR118" s="50"/>
      <c r="JS118" s="50"/>
      <c r="JT118" s="50"/>
      <c r="JU118" s="50"/>
      <c r="JV118" s="50"/>
      <c r="JW118" s="50"/>
      <c r="JX118" s="50"/>
      <c r="JY118" s="50"/>
      <c r="JZ118" s="50"/>
      <c r="KA118" s="50"/>
      <c r="KB118" s="50"/>
      <c r="KC118" s="50"/>
      <c r="KD118" s="50"/>
      <c r="KE118" s="50"/>
      <c r="KF118" s="50"/>
      <c r="KG118" s="50"/>
      <c r="KH118" s="50"/>
      <c r="KI118" s="50"/>
      <c r="KJ118" s="50"/>
      <c r="KK118" s="50"/>
      <c r="KL118" s="50"/>
      <c r="KM118" s="50"/>
      <c r="KN118" s="50"/>
      <c r="KO118" s="50"/>
      <c r="KP118" s="50"/>
      <c r="KQ118" s="50"/>
      <c r="KR118" s="50"/>
      <c r="KS118" s="50"/>
      <c r="KT118" s="50"/>
      <c r="KU118" s="50"/>
      <c r="KV118" s="50"/>
      <c r="KW118" s="50"/>
      <c r="KX118" s="50"/>
      <c r="KY118" s="50"/>
      <c r="KZ118" s="50"/>
      <c r="LA118" s="50"/>
      <c r="LB118" s="50"/>
      <c r="LC118" s="50"/>
      <c r="LD118" s="50"/>
      <c r="LE118" s="50"/>
      <c r="LF118" s="50"/>
      <c r="LG118" s="50"/>
      <c r="LH118" s="50"/>
      <c r="LI118" s="50"/>
      <c r="LJ118" s="50"/>
      <c r="LK118" s="50"/>
      <c r="LL118" s="50"/>
      <c r="LM118" s="50"/>
      <c r="LN118" s="50"/>
      <c r="LO118" s="50"/>
      <c r="LP118" s="50"/>
      <c r="LQ118" s="50"/>
      <c r="LR118" s="50"/>
      <c r="LS118" s="50"/>
      <c r="LT118" s="50"/>
      <c r="LU118" s="50"/>
      <c r="LV118" s="50"/>
      <c r="LW118" s="50"/>
      <c r="LX118" s="50"/>
      <c r="LY118" s="50"/>
      <c r="LZ118" s="50"/>
      <c r="MA118" s="50"/>
      <c r="MB118" s="50"/>
      <c r="MC118" s="50"/>
      <c r="MD118" s="50"/>
      <c r="ME118" s="50"/>
      <c r="MF118" s="50"/>
      <c r="MG118" s="50"/>
      <c r="MH118" s="50"/>
      <c r="MI118" s="50"/>
      <c r="MJ118" s="50"/>
      <c r="MK118" s="50"/>
      <c r="ML118" s="50"/>
      <c r="MM118" s="50"/>
      <c r="MN118" s="50"/>
      <c r="MO118" s="50"/>
      <c r="MP118" s="50"/>
      <c r="MQ118" s="50"/>
      <c r="MR118" s="50"/>
      <c r="MS118" s="50"/>
      <c r="MT118" s="50"/>
      <c r="MU118" s="50"/>
      <c r="MV118" s="50"/>
      <c r="MW118" s="50"/>
      <c r="MX118" s="50"/>
      <c r="MY118" s="50"/>
      <c r="MZ118" s="50"/>
      <c r="NA118" s="50"/>
      <c r="NB118" s="50"/>
      <c r="NC118" s="50"/>
      <c r="ND118" s="50"/>
      <c r="NE118" s="50"/>
      <c r="NF118" s="50"/>
      <c r="NG118" s="50"/>
      <c r="NH118" s="50"/>
      <c r="NI118" s="50"/>
      <c r="NJ118" s="50"/>
      <c r="NK118" s="50"/>
      <c r="NL118" s="50"/>
      <c r="NM118" s="50"/>
      <c r="NN118" s="50"/>
      <c r="NO118" s="50"/>
      <c r="NP118" s="50"/>
      <c r="NQ118" s="50"/>
      <c r="NR118" s="50"/>
      <c r="NS118" s="50"/>
      <c r="NT118" s="50"/>
      <c r="NU118" s="50"/>
      <c r="NV118" s="50"/>
      <c r="NW118" s="50"/>
      <c r="NX118" s="50"/>
      <c r="NY118" s="50"/>
      <c r="NZ118" s="50"/>
      <c r="OA118" s="50"/>
      <c r="OB118" s="50"/>
      <c r="OC118" s="50"/>
      <c r="OD118" s="50"/>
      <c r="OE118" s="50"/>
      <c r="OF118" s="50"/>
      <c r="OG118" s="50"/>
      <c r="OH118" s="50"/>
      <c r="OI118" s="50"/>
      <c r="OJ118" s="50"/>
      <c r="OK118" s="50"/>
      <c r="OL118" s="50"/>
      <c r="OM118" s="50"/>
      <c r="ON118" s="50"/>
      <c r="OO118" s="50"/>
      <c r="OP118" s="50"/>
      <c r="OQ118" s="50"/>
      <c r="OR118" s="50"/>
      <c r="OS118" s="50"/>
      <c r="OT118" s="50"/>
      <c r="OU118" s="50"/>
      <c r="OV118" s="50"/>
      <c r="OW118" s="50"/>
      <c r="OX118" s="50"/>
      <c r="OY118" s="50"/>
      <c r="OZ118" s="50"/>
      <c r="PA118" s="50"/>
      <c r="PB118" s="50"/>
      <c r="PC118" s="50"/>
      <c r="PD118" s="50"/>
      <c r="PE118" s="50"/>
      <c r="PF118" s="50"/>
      <c r="PG118" s="50"/>
      <c r="PH118" s="50"/>
      <c r="PI118" s="50"/>
      <c r="PJ118" s="50"/>
      <c r="PK118" s="50"/>
      <c r="PL118" s="50"/>
      <c r="PM118" s="50"/>
      <c r="PN118" s="50"/>
      <c r="PO118" s="50"/>
      <c r="PP118" s="50"/>
      <c r="PQ118" s="50"/>
      <c r="PR118" s="50"/>
      <c r="PS118" s="50"/>
      <c r="PT118" s="50"/>
      <c r="PU118" s="50"/>
      <c r="PV118" s="50"/>
      <c r="PW118" s="50"/>
      <c r="PX118" s="50"/>
      <c r="PY118" s="50"/>
      <c r="PZ118" s="50"/>
      <c r="QA118" s="50"/>
      <c r="QB118" s="50"/>
      <c r="QC118" s="50"/>
      <c r="QD118" s="50"/>
      <c r="QE118" s="50"/>
      <c r="QF118" s="50"/>
      <c r="QG118" s="50"/>
      <c r="QH118" s="50"/>
      <c r="QI118" s="50"/>
      <c r="QJ118" s="50"/>
      <c r="QK118" s="50"/>
      <c r="QL118" s="50"/>
      <c r="QM118" s="50"/>
      <c r="QN118" s="50"/>
      <c r="QO118" s="50"/>
      <c r="QP118" s="50"/>
      <c r="QQ118" s="50"/>
      <c r="QR118" s="50"/>
      <c r="QS118" s="50"/>
      <c r="QT118" s="50"/>
      <c r="QU118" s="50"/>
      <c r="QV118" s="50"/>
      <c r="QW118" s="50"/>
      <c r="QX118" s="50"/>
      <c r="QY118" s="50"/>
      <c r="QZ118" s="50"/>
      <c r="RA118" s="50"/>
      <c r="RB118" s="50"/>
      <c r="RC118" s="50"/>
      <c r="RD118" s="50"/>
      <c r="RE118" s="50"/>
      <c r="RF118" s="50"/>
      <c r="RG118" s="50"/>
      <c r="RH118" s="50"/>
      <c r="RI118" s="50"/>
      <c r="RJ118" s="50"/>
      <c r="RK118" s="50"/>
      <c r="RL118" s="50"/>
      <c r="RM118" s="50"/>
      <c r="RN118" s="50"/>
      <c r="RO118" s="50"/>
      <c r="RP118" s="50"/>
      <c r="RQ118" s="50"/>
      <c r="RR118" s="50"/>
      <c r="RS118" s="50"/>
      <c r="RT118" s="50"/>
      <c r="RU118" s="50"/>
      <c r="RV118" s="50"/>
      <c r="RW118" s="50"/>
      <c r="RX118" s="50"/>
      <c r="RY118" s="50"/>
      <c r="RZ118" s="50"/>
      <c r="SA118" s="50"/>
      <c r="SB118" s="50"/>
      <c r="SC118" s="48"/>
      <c r="SD118" s="50"/>
      <c r="SE118" s="50"/>
      <c r="SF118" s="50"/>
      <c r="SG118" s="50"/>
      <c r="SH118" s="50"/>
      <c r="SI118" s="51"/>
    </row>
    <row r="119" spans="1:504" ht="16.2" thickBot="1" x14ac:dyDescent="0.35">
      <c r="A119" s="81" t="s">
        <v>634</v>
      </c>
      <c r="B119" s="54">
        <f>SUM(B6:B118)</f>
        <v>0</v>
      </c>
      <c r="C119" s="18">
        <f t="shared" si="3"/>
        <v>0</v>
      </c>
      <c r="D119" s="54">
        <f>SUM(D6:D118)</f>
        <v>0</v>
      </c>
      <c r="E119" s="54">
        <f t="shared" ref="E119:BP119" si="4">SUM(E6:E118)</f>
        <v>0</v>
      </c>
      <c r="F119" s="54">
        <f t="shared" si="4"/>
        <v>0</v>
      </c>
      <c r="G119" s="54">
        <f t="shared" si="4"/>
        <v>0</v>
      </c>
      <c r="H119" s="54">
        <f t="shared" si="4"/>
        <v>0</v>
      </c>
      <c r="I119" s="54">
        <f t="shared" si="4"/>
        <v>0</v>
      </c>
      <c r="J119" s="54">
        <f t="shared" si="4"/>
        <v>0</v>
      </c>
      <c r="K119" s="54">
        <f t="shared" si="4"/>
        <v>0</v>
      </c>
      <c r="L119" s="54">
        <f t="shared" si="4"/>
        <v>0</v>
      </c>
      <c r="M119" s="54">
        <f t="shared" si="4"/>
        <v>0</v>
      </c>
      <c r="N119" s="54">
        <f t="shared" si="4"/>
        <v>0</v>
      </c>
      <c r="O119" s="54">
        <f t="shared" si="4"/>
        <v>0</v>
      </c>
      <c r="P119" s="54">
        <f t="shared" si="4"/>
        <v>0</v>
      </c>
      <c r="Q119" s="54">
        <f t="shared" si="4"/>
        <v>0</v>
      </c>
      <c r="R119" s="54">
        <f t="shared" si="4"/>
        <v>0</v>
      </c>
      <c r="S119" s="54">
        <f t="shared" si="4"/>
        <v>0</v>
      </c>
      <c r="T119" s="54">
        <f t="shared" si="4"/>
        <v>0</v>
      </c>
      <c r="U119" s="54">
        <f t="shared" si="4"/>
        <v>0</v>
      </c>
      <c r="V119" s="54">
        <f t="shared" si="4"/>
        <v>0</v>
      </c>
      <c r="W119" s="54">
        <f t="shared" si="4"/>
        <v>0</v>
      </c>
      <c r="X119" s="54">
        <f t="shared" si="4"/>
        <v>0</v>
      </c>
      <c r="Y119" s="54">
        <f t="shared" si="4"/>
        <v>0</v>
      </c>
      <c r="Z119" s="54">
        <f t="shared" si="4"/>
        <v>0</v>
      </c>
      <c r="AA119" s="54">
        <f t="shared" si="4"/>
        <v>0</v>
      </c>
      <c r="AB119" s="54">
        <f t="shared" si="4"/>
        <v>0</v>
      </c>
      <c r="AC119" s="54">
        <f t="shared" si="4"/>
        <v>0</v>
      </c>
      <c r="AD119" s="54">
        <f t="shared" si="4"/>
        <v>0</v>
      </c>
      <c r="AE119" s="54">
        <f t="shared" si="4"/>
        <v>0</v>
      </c>
      <c r="AF119" s="54">
        <f t="shared" si="4"/>
        <v>0</v>
      </c>
      <c r="AG119" s="54">
        <f t="shared" si="4"/>
        <v>0</v>
      </c>
      <c r="AH119" s="54">
        <f t="shared" si="4"/>
        <v>0</v>
      </c>
      <c r="AI119" s="54">
        <f t="shared" si="4"/>
        <v>0</v>
      </c>
      <c r="AJ119" s="54">
        <f t="shared" si="4"/>
        <v>0</v>
      </c>
      <c r="AK119" s="54">
        <f t="shared" si="4"/>
        <v>0</v>
      </c>
      <c r="AL119" s="54">
        <f t="shared" si="4"/>
        <v>0</v>
      </c>
      <c r="AM119" s="54">
        <f t="shared" si="4"/>
        <v>0</v>
      </c>
      <c r="AN119" s="54">
        <f t="shared" si="4"/>
        <v>0</v>
      </c>
      <c r="AO119" s="54">
        <f t="shared" si="4"/>
        <v>0</v>
      </c>
      <c r="AP119" s="54">
        <f t="shared" si="4"/>
        <v>0</v>
      </c>
      <c r="AQ119" s="54">
        <f t="shared" si="4"/>
        <v>0</v>
      </c>
      <c r="AR119" s="54">
        <f t="shared" si="4"/>
        <v>0</v>
      </c>
      <c r="AS119" s="54">
        <f t="shared" si="4"/>
        <v>0</v>
      </c>
      <c r="AT119" s="54">
        <f t="shared" si="4"/>
        <v>0</v>
      </c>
      <c r="AU119" s="54">
        <f t="shared" si="4"/>
        <v>0</v>
      </c>
      <c r="AV119" s="54">
        <f t="shared" si="4"/>
        <v>0</v>
      </c>
      <c r="AW119" s="54">
        <f t="shared" si="4"/>
        <v>0</v>
      </c>
      <c r="AX119" s="54">
        <f t="shared" si="4"/>
        <v>0</v>
      </c>
      <c r="AY119" s="54">
        <f t="shared" si="4"/>
        <v>0</v>
      </c>
      <c r="AZ119" s="54">
        <f t="shared" si="4"/>
        <v>0</v>
      </c>
      <c r="BA119" s="54">
        <f t="shared" si="4"/>
        <v>0</v>
      </c>
      <c r="BB119" s="54">
        <f t="shared" si="4"/>
        <v>0</v>
      </c>
      <c r="BC119" s="54">
        <f t="shared" si="4"/>
        <v>0</v>
      </c>
      <c r="BD119" s="54">
        <f t="shared" si="4"/>
        <v>0</v>
      </c>
      <c r="BE119" s="54">
        <f t="shared" si="4"/>
        <v>0</v>
      </c>
      <c r="BF119" s="54">
        <f t="shared" si="4"/>
        <v>0</v>
      </c>
      <c r="BG119" s="54">
        <f t="shared" si="4"/>
        <v>0</v>
      </c>
      <c r="BH119" s="54">
        <f t="shared" si="4"/>
        <v>0</v>
      </c>
      <c r="BI119" s="54">
        <f t="shared" si="4"/>
        <v>0</v>
      </c>
      <c r="BJ119" s="54">
        <f t="shared" si="4"/>
        <v>0</v>
      </c>
      <c r="BK119" s="54">
        <f t="shared" si="4"/>
        <v>0</v>
      </c>
      <c r="BL119" s="54">
        <f t="shared" si="4"/>
        <v>0</v>
      </c>
      <c r="BM119" s="54">
        <f t="shared" si="4"/>
        <v>0</v>
      </c>
      <c r="BN119" s="54">
        <f t="shared" si="4"/>
        <v>0</v>
      </c>
      <c r="BO119" s="54">
        <f t="shared" si="4"/>
        <v>0</v>
      </c>
      <c r="BP119" s="54">
        <f t="shared" si="4"/>
        <v>0</v>
      </c>
      <c r="BQ119" s="54">
        <f t="shared" ref="BQ119:EB119" si="5">SUM(BQ6:BQ118)</f>
        <v>0</v>
      </c>
      <c r="BR119" s="54">
        <f t="shared" si="5"/>
        <v>0</v>
      </c>
      <c r="BS119" s="54">
        <f t="shared" si="5"/>
        <v>0</v>
      </c>
      <c r="BT119" s="54">
        <f t="shared" si="5"/>
        <v>0</v>
      </c>
      <c r="BU119" s="54">
        <f t="shared" si="5"/>
        <v>0</v>
      </c>
      <c r="BV119" s="54">
        <f t="shared" si="5"/>
        <v>0</v>
      </c>
      <c r="BW119" s="54">
        <f t="shared" si="5"/>
        <v>0</v>
      </c>
      <c r="BX119" s="54">
        <f t="shared" si="5"/>
        <v>0</v>
      </c>
      <c r="BY119" s="54">
        <f t="shared" si="5"/>
        <v>0</v>
      </c>
      <c r="BZ119" s="54">
        <f t="shared" si="5"/>
        <v>0</v>
      </c>
      <c r="CA119" s="54">
        <f t="shared" si="5"/>
        <v>0</v>
      </c>
      <c r="CB119" s="54">
        <f t="shared" si="5"/>
        <v>0</v>
      </c>
      <c r="CC119" s="54">
        <f t="shared" si="5"/>
        <v>0</v>
      </c>
      <c r="CD119" s="54">
        <f t="shared" si="5"/>
        <v>0</v>
      </c>
      <c r="CE119" s="54">
        <f t="shared" si="5"/>
        <v>0</v>
      </c>
      <c r="CF119" s="54">
        <f t="shared" si="5"/>
        <v>0</v>
      </c>
      <c r="CG119" s="54">
        <f t="shared" si="5"/>
        <v>0</v>
      </c>
      <c r="CH119" s="54">
        <f t="shared" si="5"/>
        <v>0</v>
      </c>
      <c r="CI119" s="54">
        <f t="shared" si="5"/>
        <v>0</v>
      </c>
      <c r="CJ119" s="54">
        <f t="shared" si="5"/>
        <v>0</v>
      </c>
      <c r="CK119" s="54">
        <f t="shared" si="5"/>
        <v>0</v>
      </c>
      <c r="CL119" s="54">
        <f t="shared" si="5"/>
        <v>0</v>
      </c>
      <c r="CM119" s="54">
        <f t="shared" si="5"/>
        <v>0</v>
      </c>
      <c r="CN119" s="54">
        <f t="shared" si="5"/>
        <v>0</v>
      </c>
      <c r="CO119" s="54">
        <f t="shared" si="5"/>
        <v>0</v>
      </c>
      <c r="CP119" s="54">
        <f t="shared" si="5"/>
        <v>0</v>
      </c>
      <c r="CQ119" s="54">
        <f t="shared" si="5"/>
        <v>0</v>
      </c>
      <c r="CR119" s="54">
        <f t="shared" si="5"/>
        <v>0</v>
      </c>
      <c r="CS119" s="54">
        <f t="shared" si="5"/>
        <v>0</v>
      </c>
      <c r="CT119" s="54">
        <f t="shared" si="5"/>
        <v>0</v>
      </c>
      <c r="CU119" s="54">
        <f t="shared" si="5"/>
        <v>0</v>
      </c>
      <c r="CV119" s="54">
        <f t="shared" si="5"/>
        <v>0</v>
      </c>
      <c r="CW119" s="54">
        <f t="shared" si="5"/>
        <v>0</v>
      </c>
      <c r="CX119" s="54">
        <f t="shared" si="5"/>
        <v>0</v>
      </c>
      <c r="CY119" s="54">
        <f t="shared" si="5"/>
        <v>0</v>
      </c>
      <c r="CZ119" s="54">
        <f t="shared" si="5"/>
        <v>0</v>
      </c>
      <c r="DA119" s="54">
        <f t="shared" si="5"/>
        <v>0</v>
      </c>
      <c r="DB119" s="54">
        <f t="shared" si="5"/>
        <v>0</v>
      </c>
      <c r="DC119" s="54">
        <f t="shared" si="5"/>
        <v>0</v>
      </c>
      <c r="DD119" s="54">
        <f t="shared" si="5"/>
        <v>0</v>
      </c>
      <c r="DE119" s="54">
        <f t="shared" si="5"/>
        <v>0</v>
      </c>
      <c r="DF119" s="54">
        <f t="shared" si="5"/>
        <v>0</v>
      </c>
      <c r="DG119" s="54">
        <f t="shared" si="5"/>
        <v>0</v>
      </c>
      <c r="DH119" s="54">
        <f t="shared" si="5"/>
        <v>0</v>
      </c>
      <c r="DI119" s="54">
        <f t="shared" si="5"/>
        <v>0</v>
      </c>
      <c r="DJ119" s="54">
        <f t="shared" si="5"/>
        <v>0</v>
      </c>
      <c r="DK119" s="54">
        <f t="shared" si="5"/>
        <v>0</v>
      </c>
      <c r="DL119" s="54">
        <f t="shared" si="5"/>
        <v>0</v>
      </c>
      <c r="DM119" s="54">
        <f t="shared" si="5"/>
        <v>0</v>
      </c>
      <c r="DN119" s="54">
        <f t="shared" si="5"/>
        <v>0</v>
      </c>
      <c r="DO119" s="54">
        <f t="shared" si="5"/>
        <v>0</v>
      </c>
      <c r="DP119" s="54">
        <f t="shared" si="5"/>
        <v>0</v>
      </c>
      <c r="DQ119" s="54">
        <f t="shared" si="5"/>
        <v>0</v>
      </c>
      <c r="DR119" s="54">
        <f t="shared" si="5"/>
        <v>0</v>
      </c>
      <c r="DS119" s="54">
        <f t="shared" si="5"/>
        <v>0</v>
      </c>
      <c r="DT119" s="54">
        <f t="shared" si="5"/>
        <v>0</v>
      </c>
      <c r="DU119" s="54">
        <f t="shared" si="5"/>
        <v>0</v>
      </c>
      <c r="DV119" s="54">
        <f t="shared" si="5"/>
        <v>0</v>
      </c>
      <c r="DW119" s="54">
        <f t="shared" si="5"/>
        <v>0</v>
      </c>
      <c r="DX119" s="54">
        <f t="shared" si="5"/>
        <v>0</v>
      </c>
      <c r="DY119" s="54">
        <f t="shared" si="5"/>
        <v>0</v>
      </c>
      <c r="DZ119" s="54">
        <f t="shared" si="5"/>
        <v>0</v>
      </c>
      <c r="EA119" s="54">
        <f t="shared" si="5"/>
        <v>0</v>
      </c>
      <c r="EB119" s="54">
        <f t="shared" si="5"/>
        <v>0</v>
      </c>
      <c r="EC119" s="54">
        <f t="shared" ref="EC119:GN119" si="6">SUM(EC6:EC118)</f>
        <v>0</v>
      </c>
      <c r="ED119" s="54">
        <f t="shared" si="6"/>
        <v>0</v>
      </c>
      <c r="EE119" s="54">
        <f t="shared" si="6"/>
        <v>0</v>
      </c>
      <c r="EF119" s="54">
        <f t="shared" si="6"/>
        <v>0</v>
      </c>
      <c r="EG119" s="54">
        <f t="shared" si="6"/>
        <v>0</v>
      </c>
      <c r="EH119" s="54">
        <f t="shared" si="6"/>
        <v>0</v>
      </c>
      <c r="EI119" s="54">
        <f t="shared" si="6"/>
        <v>0</v>
      </c>
      <c r="EJ119" s="54">
        <f t="shared" si="6"/>
        <v>0</v>
      </c>
      <c r="EK119" s="54">
        <f t="shared" si="6"/>
        <v>0</v>
      </c>
      <c r="EL119" s="54">
        <f t="shared" si="6"/>
        <v>0</v>
      </c>
      <c r="EM119" s="54">
        <f t="shared" si="6"/>
        <v>0</v>
      </c>
      <c r="EN119" s="54">
        <f t="shared" si="6"/>
        <v>0</v>
      </c>
      <c r="EO119" s="54">
        <f t="shared" si="6"/>
        <v>0</v>
      </c>
      <c r="EP119" s="54">
        <f t="shared" si="6"/>
        <v>0</v>
      </c>
      <c r="EQ119" s="54">
        <f t="shared" si="6"/>
        <v>0</v>
      </c>
      <c r="ER119" s="54">
        <f t="shared" si="6"/>
        <v>0</v>
      </c>
      <c r="ES119" s="54">
        <f t="shared" si="6"/>
        <v>0</v>
      </c>
      <c r="ET119" s="54">
        <f t="shared" si="6"/>
        <v>0</v>
      </c>
      <c r="EU119" s="54">
        <f t="shared" si="6"/>
        <v>0</v>
      </c>
      <c r="EV119" s="54">
        <f t="shared" si="6"/>
        <v>0</v>
      </c>
      <c r="EW119" s="54">
        <f t="shared" si="6"/>
        <v>0</v>
      </c>
      <c r="EX119" s="54">
        <f t="shared" si="6"/>
        <v>0</v>
      </c>
      <c r="EY119" s="54">
        <f t="shared" si="6"/>
        <v>0</v>
      </c>
      <c r="EZ119" s="54">
        <f t="shared" si="6"/>
        <v>0</v>
      </c>
      <c r="FA119" s="54">
        <f t="shared" si="6"/>
        <v>0</v>
      </c>
      <c r="FB119" s="54">
        <f t="shared" si="6"/>
        <v>0</v>
      </c>
      <c r="FC119" s="54">
        <f t="shared" si="6"/>
        <v>0</v>
      </c>
      <c r="FD119" s="54">
        <f t="shared" si="6"/>
        <v>0</v>
      </c>
      <c r="FE119" s="54">
        <f t="shared" si="6"/>
        <v>0</v>
      </c>
      <c r="FF119" s="54">
        <f t="shared" si="6"/>
        <v>0</v>
      </c>
      <c r="FG119" s="54">
        <f t="shared" si="6"/>
        <v>0</v>
      </c>
      <c r="FH119" s="54">
        <f t="shared" si="6"/>
        <v>0</v>
      </c>
      <c r="FI119" s="54">
        <f t="shared" si="6"/>
        <v>0</v>
      </c>
      <c r="FJ119" s="54">
        <f t="shared" si="6"/>
        <v>0</v>
      </c>
      <c r="FK119" s="54">
        <f t="shared" si="6"/>
        <v>0</v>
      </c>
      <c r="FL119" s="54">
        <f t="shared" si="6"/>
        <v>0</v>
      </c>
      <c r="FM119" s="54">
        <f t="shared" si="6"/>
        <v>0</v>
      </c>
      <c r="FN119" s="54">
        <f t="shared" si="6"/>
        <v>0</v>
      </c>
      <c r="FO119" s="54">
        <f t="shared" si="6"/>
        <v>0</v>
      </c>
      <c r="FP119" s="54">
        <f t="shared" si="6"/>
        <v>0</v>
      </c>
      <c r="FQ119" s="54">
        <f t="shared" si="6"/>
        <v>0</v>
      </c>
      <c r="FR119" s="54">
        <f t="shared" si="6"/>
        <v>0</v>
      </c>
      <c r="FS119" s="54">
        <f t="shared" si="6"/>
        <v>0</v>
      </c>
      <c r="FT119" s="54">
        <f t="shared" si="6"/>
        <v>0</v>
      </c>
      <c r="FU119" s="54">
        <f t="shared" si="6"/>
        <v>0</v>
      </c>
      <c r="FV119" s="54">
        <f t="shared" si="6"/>
        <v>0</v>
      </c>
      <c r="FW119" s="54">
        <f t="shared" si="6"/>
        <v>0</v>
      </c>
      <c r="FX119" s="54">
        <f t="shared" si="6"/>
        <v>0</v>
      </c>
      <c r="FY119" s="54">
        <f t="shared" si="6"/>
        <v>0</v>
      </c>
      <c r="FZ119" s="54">
        <f t="shared" si="6"/>
        <v>0</v>
      </c>
      <c r="GA119" s="54">
        <f t="shared" si="6"/>
        <v>0</v>
      </c>
      <c r="GB119" s="54">
        <f t="shared" si="6"/>
        <v>0</v>
      </c>
      <c r="GC119" s="54">
        <f t="shared" si="6"/>
        <v>0</v>
      </c>
      <c r="GD119" s="54">
        <f t="shared" si="6"/>
        <v>0</v>
      </c>
      <c r="GE119" s="54">
        <f t="shared" si="6"/>
        <v>0</v>
      </c>
      <c r="GF119" s="54">
        <f t="shared" si="6"/>
        <v>0</v>
      </c>
      <c r="GG119" s="54">
        <f t="shared" si="6"/>
        <v>0</v>
      </c>
      <c r="GH119" s="54">
        <f t="shared" si="6"/>
        <v>0</v>
      </c>
      <c r="GI119" s="54">
        <f t="shared" si="6"/>
        <v>0</v>
      </c>
      <c r="GJ119" s="54">
        <f t="shared" si="6"/>
        <v>0</v>
      </c>
      <c r="GK119" s="54">
        <f t="shared" si="6"/>
        <v>0</v>
      </c>
      <c r="GL119" s="54">
        <f t="shared" si="6"/>
        <v>0</v>
      </c>
      <c r="GM119" s="54">
        <f t="shared" si="6"/>
        <v>0</v>
      </c>
      <c r="GN119" s="54">
        <f t="shared" si="6"/>
        <v>0</v>
      </c>
      <c r="GO119" s="54">
        <f t="shared" ref="GO119:IZ119" si="7">SUM(GO6:GO118)</f>
        <v>0</v>
      </c>
      <c r="GP119" s="54">
        <f t="shared" si="7"/>
        <v>0</v>
      </c>
      <c r="GQ119" s="54">
        <f t="shared" si="7"/>
        <v>0</v>
      </c>
      <c r="GR119" s="54">
        <f t="shared" si="7"/>
        <v>0</v>
      </c>
      <c r="GS119" s="54">
        <f t="shared" si="7"/>
        <v>0</v>
      </c>
      <c r="GT119" s="54">
        <f t="shared" si="7"/>
        <v>0</v>
      </c>
      <c r="GU119" s="54">
        <f t="shared" si="7"/>
        <v>0</v>
      </c>
      <c r="GV119" s="54">
        <f t="shared" si="7"/>
        <v>0</v>
      </c>
      <c r="GW119" s="54">
        <f t="shared" si="7"/>
        <v>0</v>
      </c>
      <c r="GX119" s="54">
        <f t="shared" si="7"/>
        <v>0</v>
      </c>
      <c r="GY119" s="54">
        <f t="shared" si="7"/>
        <v>0</v>
      </c>
      <c r="GZ119" s="54">
        <f t="shared" si="7"/>
        <v>0</v>
      </c>
      <c r="HA119" s="54">
        <f t="shared" si="7"/>
        <v>0</v>
      </c>
      <c r="HB119" s="54">
        <f t="shared" si="7"/>
        <v>0</v>
      </c>
      <c r="HC119" s="54">
        <f t="shared" si="7"/>
        <v>0</v>
      </c>
      <c r="HD119" s="54">
        <f t="shared" si="7"/>
        <v>0</v>
      </c>
      <c r="HE119" s="54">
        <f t="shared" si="7"/>
        <v>0</v>
      </c>
      <c r="HF119" s="54">
        <f t="shared" si="7"/>
        <v>0</v>
      </c>
      <c r="HG119" s="54">
        <f t="shared" si="7"/>
        <v>0</v>
      </c>
      <c r="HH119" s="54">
        <f t="shared" si="7"/>
        <v>0</v>
      </c>
      <c r="HI119" s="54">
        <f t="shared" si="7"/>
        <v>0</v>
      </c>
      <c r="HJ119" s="54">
        <f t="shared" si="7"/>
        <v>0</v>
      </c>
      <c r="HK119" s="54">
        <f t="shared" si="7"/>
        <v>0</v>
      </c>
      <c r="HL119" s="54">
        <f t="shared" si="7"/>
        <v>0</v>
      </c>
      <c r="HM119" s="54">
        <f t="shared" si="7"/>
        <v>0</v>
      </c>
      <c r="HN119" s="54">
        <f t="shared" si="7"/>
        <v>0</v>
      </c>
      <c r="HO119" s="54">
        <f t="shared" si="7"/>
        <v>0</v>
      </c>
      <c r="HP119" s="54">
        <f t="shared" si="7"/>
        <v>0</v>
      </c>
      <c r="HQ119" s="54">
        <f t="shared" si="7"/>
        <v>0</v>
      </c>
      <c r="HR119" s="54">
        <f t="shared" si="7"/>
        <v>0</v>
      </c>
      <c r="HS119" s="54">
        <f t="shared" si="7"/>
        <v>0</v>
      </c>
      <c r="HT119" s="54">
        <f t="shared" si="7"/>
        <v>0</v>
      </c>
      <c r="HU119" s="54">
        <f t="shared" si="7"/>
        <v>0</v>
      </c>
      <c r="HV119" s="54">
        <f t="shared" si="7"/>
        <v>0</v>
      </c>
      <c r="HW119" s="54">
        <f t="shared" si="7"/>
        <v>0</v>
      </c>
      <c r="HX119" s="54">
        <f t="shared" si="7"/>
        <v>0</v>
      </c>
      <c r="HY119" s="54">
        <f t="shared" si="7"/>
        <v>0</v>
      </c>
      <c r="HZ119" s="54">
        <f t="shared" si="7"/>
        <v>0</v>
      </c>
      <c r="IA119" s="54">
        <f t="shared" si="7"/>
        <v>0</v>
      </c>
      <c r="IB119" s="54">
        <f t="shared" si="7"/>
        <v>0</v>
      </c>
      <c r="IC119" s="54">
        <f t="shared" si="7"/>
        <v>0</v>
      </c>
      <c r="ID119" s="54">
        <f t="shared" si="7"/>
        <v>0</v>
      </c>
      <c r="IE119" s="54">
        <f t="shared" si="7"/>
        <v>0</v>
      </c>
      <c r="IF119" s="54">
        <f t="shared" si="7"/>
        <v>0</v>
      </c>
      <c r="IG119" s="54">
        <f t="shared" si="7"/>
        <v>0</v>
      </c>
      <c r="IH119" s="54">
        <f t="shared" si="7"/>
        <v>0</v>
      </c>
      <c r="II119" s="54">
        <f t="shared" si="7"/>
        <v>0</v>
      </c>
      <c r="IJ119" s="54">
        <f t="shared" si="7"/>
        <v>0</v>
      </c>
      <c r="IK119" s="54">
        <f t="shared" si="7"/>
        <v>0</v>
      </c>
      <c r="IL119" s="54">
        <f t="shared" si="7"/>
        <v>0</v>
      </c>
      <c r="IM119" s="54">
        <f t="shared" si="7"/>
        <v>0</v>
      </c>
      <c r="IN119" s="54">
        <f t="shared" si="7"/>
        <v>0</v>
      </c>
      <c r="IO119" s="54">
        <f t="shared" si="7"/>
        <v>0</v>
      </c>
      <c r="IP119" s="54">
        <f t="shared" si="7"/>
        <v>0</v>
      </c>
      <c r="IQ119" s="54">
        <f t="shared" si="7"/>
        <v>0</v>
      </c>
      <c r="IR119" s="54">
        <f t="shared" si="7"/>
        <v>0</v>
      </c>
      <c r="IS119" s="54">
        <f t="shared" si="7"/>
        <v>0</v>
      </c>
      <c r="IT119" s="54">
        <f t="shared" si="7"/>
        <v>0</v>
      </c>
      <c r="IU119" s="54">
        <f t="shared" si="7"/>
        <v>0</v>
      </c>
      <c r="IV119" s="54">
        <f t="shared" si="7"/>
        <v>0</v>
      </c>
      <c r="IW119" s="54">
        <f t="shared" si="7"/>
        <v>0</v>
      </c>
      <c r="IX119" s="54">
        <f t="shared" si="7"/>
        <v>0</v>
      </c>
      <c r="IY119" s="54">
        <f t="shared" si="7"/>
        <v>0</v>
      </c>
      <c r="IZ119" s="54">
        <f t="shared" si="7"/>
        <v>0</v>
      </c>
      <c r="JA119" s="54">
        <f t="shared" ref="JA119:LL119" si="8">SUM(JA6:JA118)</f>
        <v>0</v>
      </c>
      <c r="JB119" s="54">
        <f t="shared" si="8"/>
        <v>0</v>
      </c>
      <c r="JC119" s="54">
        <f t="shared" si="8"/>
        <v>0</v>
      </c>
      <c r="JD119" s="54">
        <f t="shared" si="8"/>
        <v>0</v>
      </c>
      <c r="JE119" s="54">
        <f t="shared" si="8"/>
        <v>0</v>
      </c>
      <c r="JF119" s="54">
        <f t="shared" si="8"/>
        <v>0</v>
      </c>
      <c r="JG119" s="54">
        <f t="shared" si="8"/>
        <v>0</v>
      </c>
      <c r="JH119" s="54">
        <f t="shared" si="8"/>
        <v>0</v>
      </c>
      <c r="JI119" s="54">
        <f t="shared" si="8"/>
        <v>0</v>
      </c>
      <c r="JJ119" s="54">
        <f t="shared" si="8"/>
        <v>0</v>
      </c>
      <c r="JK119" s="54">
        <f t="shared" si="8"/>
        <v>0</v>
      </c>
      <c r="JL119" s="54">
        <f t="shared" si="8"/>
        <v>0</v>
      </c>
      <c r="JM119" s="54">
        <f t="shared" si="8"/>
        <v>0</v>
      </c>
      <c r="JN119" s="54">
        <f t="shared" si="8"/>
        <v>0</v>
      </c>
      <c r="JO119" s="54">
        <f t="shared" si="8"/>
        <v>0</v>
      </c>
      <c r="JP119" s="54">
        <f t="shared" si="8"/>
        <v>0</v>
      </c>
      <c r="JQ119" s="54">
        <f t="shared" si="8"/>
        <v>0</v>
      </c>
      <c r="JR119" s="54">
        <f t="shared" si="8"/>
        <v>0</v>
      </c>
      <c r="JS119" s="54">
        <f t="shared" si="8"/>
        <v>0</v>
      </c>
      <c r="JT119" s="54">
        <f t="shared" si="8"/>
        <v>0</v>
      </c>
      <c r="JU119" s="54">
        <f t="shared" si="8"/>
        <v>0</v>
      </c>
      <c r="JV119" s="54">
        <f t="shared" si="8"/>
        <v>0</v>
      </c>
      <c r="JW119" s="54">
        <f t="shared" si="8"/>
        <v>0</v>
      </c>
      <c r="JX119" s="54">
        <f t="shared" si="8"/>
        <v>0</v>
      </c>
      <c r="JY119" s="54">
        <f t="shared" si="8"/>
        <v>0</v>
      </c>
      <c r="JZ119" s="54">
        <f t="shared" si="8"/>
        <v>0</v>
      </c>
      <c r="KA119" s="54">
        <f t="shared" si="8"/>
        <v>0</v>
      </c>
      <c r="KB119" s="54">
        <f t="shared" si="8"/>
        <v>0</v>
      </c>
      <c r="KC119" s="54">
        <f t="shared" si="8"/>
        <v>0</v>
      </c>
      <c r="KD119" s="54">
        <f t="shared" si="8"/>
        <v>0</v>
      </c>
      <c r="KE119" s="54">
        <f t="shared" si="8"/>
        <v>0</v>
      </c>
      <c r="KF119" s="54">
        <f t="shared" si="8"/>
        <v>0</v>
      </c>
      <c r="KG119" s="54">
        <f t="shared" si="8"/>
        <v>0</v>
      </c>
      <c r="KH119" s="54">
        <f t="shared" si="8"/>
        <v>0</v>
      </c>
      <c r="KI119" s="54">
        <f t="shared" si="8"/>
        <v>0</v>
      </c>
      <c r="KJ119" s="54">
        <f t="shared" si="8"/>
        <v>0</v>
      </c>
      <c r="KK119" s="54">
        <f t="shared" si="8"/>
        <v>0</v>
      </c>
      <c r="KL119" s="54">
        <f t="shared" si="8"/>
        <v>0</v>
      </c>
      <c r="KM119" s="54">
        <f t="shared" si="8"/>
        <v>0</v>
      </c>
      <c r="KN119" s="54">
        <f t="shared" si="8"/>
        <v>0</v>
      </c>
      <c r="KO119" s="54">
        <f t="shared" si="8"/>
        <v>0</v>
      </c>
      <c r="KP119" s="54">
        <f t="shared" si="8"/>
        <v>0</v>
      </c>
      <c r="KQ119" s="54">
        <f t="shared" si="8"/>
        <v>0</v>
      </c>
      <c r="KR119" s="54">
        <f t="shared" si="8"/>
        <v>0</v>
      </c>
      <c r="KS119" s="54">
        <f t="shared" si="8"/>
        <v>0</v>
      </c>
      <c r="KT119" s="54">
        <f t="shared" si="8"/>
        <v>0</v>
      </c>
      <c r="KU119" s="54">
        <f t="shared" si="8"/>
        <v>0</v>
      </c>
      <c r="KV119" s="54">
        <f t="shared" si="8"/>
        <v>0</v>
      </c>
      <c r="KW119" s="54">
        <f t="shared" si="8"/>
        <v>0</v>
      </c>
      <c r="KX119" s="54">
        <f t="shared" si="8"/>
        <v>0</v>
      </c>
      <c r="KY119" s="54">
        <f t="shared" si="8"/>
        <v>0</v>
      </c>
      <c r="KZ119" s="54">
        <f t="shared" si="8"/>
        <v>0</v>
      </c>
      <c r="LA119" s="54">
        <f t="shared" si="8"/>
        <v>0</v>
      </c>
      <c r="LB119" s="54">
        <f t="shared" si="8"/>
        <v>0</v>
      </c>
      <c r="LC119" s="54">
        <f t="shared" si="8"/>
        <v>0</v>
      </c>
      <c r="LD119" s="54">
        <f t="shared" si="8"/>
        <v>0</v>
      </c>
      <c r="LE119" s="54">
        <f t="shared" si="8"/>
        <v>0</v>
      </c>
      <c r="LF119" s="54">
        <f t="shared" si="8"/>
        <v>0</v>
      </c>
      <c r="LG119" s="54">
        <f t="shared" si="8"/>
        <v>0</v>
      </c>
      <c r="LH119" s="54">
        <f t="shared" si="8"/>
        <v>0</v>
      </c>
      <c r="LI119" s="54">
        <f t="shared" si="8"/>
        <v>0</v>
      </c>
      <c r="LJ119" s="54">
        <f t="shared" si="8"/>
        <v>0</v>
      </c>
      <c r="LK119" s="54">
        <f t="shared" si="8"/>
        <v>0</v>
      </c>
      <c r="LL119" s="54">
        <f t="shared" si="8"/>
        <v>0</v>
      </c>
      <c r="LM119" s="54">
        <f t="shared" ref="LM119:NX119" si="9">SUM(LM6:LM118)</f>
        <v>0</v>
      </c>
      <c r="LN119" s="54">
        <f t="shared" si="9"/>
        <v>0</v>
      </c>
      <c r="LO119" s="54">
        <f t="shared" si="9"/>
        <v>0</v>
      </c>
      <c r="LP119" s="54">
        <f t="shared" si="9"/>
        <v>0</v>
      </c>
      <c r="LQ119" s="54">
        <f t="shared" si="9"/>
        <v>0</v>
      </c>
      <c r="LR119" s="54">
        <f t="shared" si="9"/>
        <v>0</v>
      </c>
      <c r="LS119" s="54">
        <f t="shared" si="9"/>
        <v>0</v>
      </c>
      <c r="LT119" s="54">
        <f t="shared" si="9"/>
        <v>0</v>
      </c>
      <c r="LU119" s="54">
        <f t="shared" si="9"/>
        <v>0</v>
      </c>
      <c r="LV119" s="54">
        <f t="shared" si="9"/>
        <v>0</v>
      </c>
      <c r="LW119" s="54">
        <f t="shared" si="9"/>
        <v>0</v>
      </c>
      <c r="LX119" s="54">
        <f t="shared" si="9"/>
        <v>0</v>
      </c>
      <c r="LY119" s="54">
        <f t="shared" si="9"/>
        <v>0</v>
      </c>
      <c r="LZ119" s="54">
        <f t="shared" si="9"/>
        <v>0</v>
      </c>
      <c r="MA119" s="54">
        <f t="shared" si="9"/>
        <v>0</v>
      </c>
      <c r="MB119" s="54">
        <f t="shared" si="9"/>
        <v>0</v>
      </c>
      <c r="MC119" s="54">
        <f t="shared" si="9"/>
        <v>0</v>
      </c>
      <c r="MD119" s="54">
        <f t="shared" si="9"/>
        <v>0</v>
      </c>
      <c r="ME119" s="54">
        <f t="shared" si="9"/>
        <v>0</v>
      </c>
      <c r="MF119" s="54">
        <f t="shared" si="9"/>
        <v>0</v>
      </c>
      <c r="MG119" s="54">
        <f t="shared" si="9"/>
        <v>0</v>
      </c>
      <c r="MH119" s="54">
        <f t="shared" si="9"/>
        <v>0</v>
      </c>
      <c r="MI119" s="54">
        <f t="shared" si="9"/>
        <v>0</v>
      </c>
      <c r="MJ119" s="54">
        <f t="shared" si="9"/>
        <v>0</v>
      </c>
      <c r="MK119" s="54">
        <f t="shared" si="9"/>
        <v>0</v>
      </c>
      <c r="ML119" s="54">
        <f t="shared" si="9"/>
        <v>0</v>
      </c>
      <c r="MM119" s="54">
        <f t="shared" si="9"/>
        <v>0</v>
      </c>
      <c r="MN119" s="54">
        <f t="shared" si="9"/>
        <v>0</v>
      </c>
      <c r="MO119" s="54">
        <f t="shared" si="9"/>
        <v>0</v>
      </c>
      <c r="MP119" s="54">
        <f t="shared" si="9"/>
        <v>0</v>
      </c>
      <c r="MQ119" s="54">
        <f t="shared" si="9"/>
        <v>0</v>
      </c>
      <c r="MR119" s="54">
        <f t="shared" si="9"/>
        <v>0</v>
      </c>
      <c r="MS119" s="54">
        <f t="shared" si="9"/>
        <v>0</v>
      </c>
      <c r="MT119" s="54">
        <f t="shared" si="9"/>
        <v>0</v>
      </c>
      <c r="MU119" s="54">
        <f t="shared" si="9"/>
        <v>0</v>
      </c>
      <c r="MV119" s="54">
        <f t="shared" si="9"/>
        <v>0</v>
      </c>
      <c r="MW119" s="54">
        <f t="shared" si="9"/>
        <v>0</v>
      </c>
      <c r="MX119" s="54">
        <f t="shared" si="9"/>
        <v>0</v>
      </c>
      <c r="MY119" s="54">
        <f t="shared" si="9"/>
        <v>0</v>
      </c>
      <c r="MZ119" s="54">
        <f t="shared" si="9"/>
        <v>0</v>
      </c>
      <c r="NA119" s="54">
        <f t="shared" si="9"/>
        <v>0</v>
      </c>
      <c r="NB119" s="54">
        <f t="shared" si="9"/>
        <v>0</v>
      </c>
      <c r="NC119" s="54">
        <f t="shared" si="9"/>
        <v>0</v>
      </c>
      <c r="ND119" s="54">
        <f t="shared" si="9"/>
        <v>0</v>
      </c>
      <c r="NE119" s="54">
        <f t="shared" si="9"/>
        <v>0</v>
      </c>
      <c r="NF119" s="54">
        <f t="shared" si="9"/>
        <v>0</v>
      </c>
      <c r="NG119" s="54">
        <f t="shared" si="9"/>
        <v>0</v>
      </c>
      <c r="NH119" s="54">
        <f t="shared" si="9"/>
        <v>0</v>
      </c>
      <c r="NI119" s="54">
        <f t="shared" si="9"/>
        <v>0</v>
      </c>
      <c r="NJ119" s="54">
        <f t="shared" si="9"/>
        <v>0</v>
      </c>
      <c r="NK119" s="54">
        <f t="shared" si="9"/>
        <v>0</v>
      </c>
      <c r="NL119" s="54">
        <f t="shared" si="9"/>
        <v>0</v>
      </c>
      <c r="NM119" s="54">
        <f t="shared" si="9"/>
        <v>0</v>
      </c>
      <c r="NN119" s="54">
        <f t="shared" si="9"/>
        <v>0</v>
      </c>
      <c r="NO119" s="54">
        <f t="shared" si="9"/>
        <v>0</v>
      </c>
      <c r="NP119" s="54">
        <f t="shared" si="9"/>
        <v>0</v>
      </c>
      <c r="NQ119" s="54">
        <f t="shared" si="9"/>
        <v>0</v>
      </c>
      <c r="NR119" s="54">
        <f t="shared" si="9"/>
        <v>0</v>
      </c>
      <c r="NS119" s="54">
        <f t="shared" si="9"/>
        <v>0</v>
      </c>
      <c r="NT119" s="54">
        <f t="shared" si="9"/>
        <v>0</v>
      </c>
      <c r="NU119" s="54">
        <f t="shared" si="9"/>
        <v>0</v>
      </c>
      <c r="NV119" s="54">
        <f t="shared" si="9"/>
        <v>0</v>
      </c>
      <c r="NW119" s="54">
        <f t="shared" si="9"/>
        <v>0</v>
      </c>
      <c r="NX119" s="54">
        <f t="shared" si="9"/>
        <v>0</v>
      </c>
      <c r="NY119" s="54">
        <f t="shared" ref="NY119:QJ119" si="10">SUM(NY6:NY118)</f>
        <v>0</v>
      </c>
      <c r="NZ119" s="54">
        <f t="shared" si="10"/>
        <v>0</v>
      </c>
      <c r="OA119" s="54">
        <f t="shared" si="10"/>
        <v>0</v>
      </c>
      <c r="OB119" s="54">
        <f t="shared" si="10"/>
        <v>0</v>
      </c>
      <c r="OC119" s="54">
        <f t="shared" si="10"/>
        <v>0</v>
      </c>
      <c r="OD119" s="54">
        <f t="shared" si="10"/>
        <v>0</v>
      </c>
      <c r="OE119" s="54">
        <f t="shared" si="10"/>
        <v>0</v>
      </c>
      <c r="OF119" s="54">
        <f t="shared" si="10"/>
        <v>0</v>
      </c>
      <c r="OG119" s="54">
        <f t="shared" si="10"/>
        <v>0</v>
      </c>
      <c r="OH119" s="54">
        <f t="shared" si="10"/>
        <v>0</v>
      </c>
      <c r="OI119" s="54">
        <f t="shared" si="10"/>
        <v>0</v>
      </c>
      <c r="OJ119" s="54">
        <f t="shared" si="10"/>
        <v>0</v>
      </c>
      <c r="OK119" s="54">
        <f t="shared" si="10"/>
        <v>0</v>
      </c>
      <c r="OL119" s="54">
        <f t="shared" si="10"/>
        <v>0</v>
      </c>
      <c r="OM119" s="54">
        <f t="shared" si="10"/>
        <v>0</v>
      </c>
      <c r="ON119" s="54">
        <f t="shared" si="10"/>
        <v>0</v>
      </c>
      <c r="OO119" s="54">
        <f t="shared" si="10"/>
        <v>0</v>
      </c>
      <c r="OP119" s="54">
        <f t="shared" si="10"/>
        <v>0</v>
      </c>
      <c r="OQ119" s="54">
        <f t="shared" si="10"/>
        <v>0</v>
      </c>
      <c r="OR119" s="54">
        <f t="shared" si="10"/>
        <v>0</v>
      </c>
      <c r="OS119" s="54">
        <f t="shared" si="10"/>
        <v>0</v>
      </c>
      <c r="OT119" s="54">
        <f t="shared" si="10"/>
        <v>0</v>
      </c>
      <c r="OU119" s="54">
        <f t="shared" si="10"/>
        <v>0</v>
      </c>
      <c r="OV119" s="54">
        <f t="shared" si="10"/>
        <v>0</v>
      </c>
      <c r="OW119" s="54">
        <f t="shared" si="10"/>
        <v>0</v>
      </c>
      <c r="OX119" s="54">
        <f t="shared" si="10"/>
        <v>0</v>
      </c>
      <c r="OY119" s="54">
        <f t="shared" si="10"/>
        <v>0</v>
      </c>
      <c r="OZ119" s="54">
        <f t="shared" si="10"/>
        <v>0</v>
      </c>
      <c r="PA119" s="54">
        <f t="shared" si="10"/>
        <v>0</v>
      </c>
      <c r="PB119" s="54">
        <f t="shared" si="10"/>
        <v>0</v>
      </c>
      <c r="PC119" s="54">
        <f t="shared" si="10"/>
        <v>0</v>
      </c>
      <c r="PD119" s="54">
        <f t="shared" si="10"/>
        <v>0</v>
      </c>
      <c r="PE119" s="54">
        <f t="shared" si="10"/>
        <v>0</v>
      </c>
      <c r="PF119" s="54">
        <f t="shared" si="10"/>
        <v>0</v>
      </c>
      <c r="PG119" s="54">
        <f t="shared" si="10"/>
        <v>0</v>
      </c>
      <c r="PH119" s="54">
        <f t="shared" si="10"/>
        <v>0</v>
      </c>
      <c r="PI119" s="54">
        <f t="shared" si="10"/>
        <v>0</v>
      </c>
      <c r="PJ119" s="54">
        <f t="shared" si="10"/>
        <v>0</v>
      </c>
      <c r="PK119" s="54">
        <f t="shared" si="10"/>
        <v>0</v>
      </c>
      <c r="PL119" s="54">
        <f t="shared" si="10"/>
        <v>0</v>
      </c>
      <c r="PM119" s="54">
        <f t="shared" si="10"/>
        <v>0</v>
      </c>
      <c r="PN119" s="54">
        <f t="shared" si="10"/>
        <v>0</v>
      </c>
      <c r="PO119" s="54">
        <f t="shared" si="10"/>
        <v>0</v>
      </c>
      <c r="PP119" s="54">
        <f t="shared" si="10"/>
        <v>0</v>
      </c>
      <c r="PQ119" s="54">
        <f t="shared" si="10"/>
        <v>0</v>
      </c>
      <c r="PR119" s="54">
        <f t="shared" si="10"/>
        <v>0</v>
      </c>
      <c r="PS119" s="54">
        <f t="shared" si="10"/>
        <v>0</v>
      </c>
      <c r="PT119" s="54">
        <f t="shared" si="10"/>
        <v>0</v>
      </c>
      <c r="PU119" s="54">
        <f t="shared" si="10"/>
        <v>0</v>
      </c>
      <c r="PV119" s="54">
        <f t="shared" si="10"/>
        <v>0</v>
      </c>
      <c r="PW119" s="54">
        <f t="shared" si="10"/>
        <v>0</v>
      </c>
      <c r="PX119" s="54">
        <f t="shared" si="10"/>
        <v>0</v>
      </c>
      <c r="PY119" s="54">
        <f t="shared" si="10"/>
        <v>0</v>
      </c>
      <c r="PZ119" s="54">
        <f t="shared" si="10"/>
        <v>0</v>
      </c>
      <c r="QA119" s="54">
        <f t="shared" si="10"/>
        <v>0</v>
      </c>
      <c r="QB119" s="54">
        <f t="shared" si="10"/>
        <v>0</v>
      </c>
      <c r="QC119" s="54">
        <f t="shared" si="10"/>
        <v>0</v>
      </c>
      <c r="QD119" s="54">
        <f t="shared" si="10"/>
        <v>0</v>
      </c>
      <c r="QE119" s="54">
        <f t="shared" si="10"/>
        <v>0</v>
      </c>
      <c r="QF119" s="54">
        <f t="shared" si="10"/>
        <v>0</v>
      </c>
      <c r="QG119" s="54">
        <f t="shared" si="10"/>
        <v>0</v>
      </c>
      <c r="QH119" s="54">
        <f t="shared" si="10"/>
        <v>0</v>
      </c>
      <c r="QI119" s="54">
        <f t="shared" si="10"/>
        <v>0</v>
      </c>
      <c r="QJ119" s="54">
        <f t="shared" si="10"/>
        <v>0</v>
      </c>
      <c r="QK119" s="54">
        <f t="shared" ref="QK119:SJ119" si="11">SUM(QK6:QK118)</f>
        <v>0</v>
      </c>
      <c r="QL119" s="54">
        <f t="shared" si="11"/>
        <v>0</v>
      </c>
      <c r="QM119" s="54">
        <f t="shared" si="11"/>
        <v>0</v>
      </c>
      <c r="QN119" s="54">
        <f t="shared" si="11"/>
        <v>0</v>
      </c>
      <c r="QO119" s="54">
        <f t="shared" si="11"/>
        <v>0</v>
      </c>
      <c r="QP119" s="54">
        <f t="shared" si="11"/>
        <v>0</v>
      </c>
      <c r="QQ119" s="54">
        <f t="shared" si="11"/>
        <v>0</v>
      </c>
      <c r="QR119" s="54">
        <f t="shared" si="11"/>
        <v>0</v>
      </c>
      <c r="QS119" s="54">
        <f t="shared" si="11"/>
        <v>0</v>
      </c>
      <c r="QT119" s="54">
        <f t="shared" si="11"/>
        <v>0</v>
      </c>
      <c r="QU119" s="54">
        <f t="shared" si="11"/>
        <v>0</v>
      </c>
      <c r="QV119" s="54">
        <f t="shared" si="11"/>
        <v>0</v>
      </c>
      <c r="QW119" s="54">
        <f t="shared" si="11"/>
        <v>0</v>
      </c>
      <c r="QX119" s="54">
        <f t="shared" si="11"/>
        <v>0</v>
      </c>
      <c r="QY119" s="54">
        <f t="shared" si="11"/>
        <v>0</v>
      </c>
      <c r="QZ119" s="54">
        <f t="shared" si="11"/>
        <v>0</v>
      </c>
      <c r="RA119" s="54">
        <f t="shared" si="11"/>
        <v>0</v>
      </c>
      <c r="RB119" s="54">
        <f t="shared" si="11"/>
        <v>0</v>
      </c>
      <c r="RC119" s="54">
        <f t="shared" si="11"/>
        <v>0</v>
      </c>
      <c r="RD119" s="54">
        <f t="shared" si="11"/>
        <v>0</v>
      </c>
      <c r="RE119" s="54">
        <f t="shared" si="11"/>
        <v>0</v>
      </c>
      <c r="RF119" s="54">
        <f t="shared" si="11"/>
        <v>0</v>
      </c>
      <c r="RG119" s="54">
        <f t="shared" si="11"/>
        <v>0</v>
      </c>
      <c r="RH119" s="54">
        <f t="shared" si="11"/>
        <v>0</v>
      </c>
      <c r="RI119" s="54">
        <f t="shared" si="11"/>
        <v>0</v>
      </c>
      <c r="RJ119" s="54">
        <f t="shared" si="11"/>
        <v>0</v>
      </c>
      <c r="RK119" s="54">
        <f t="shared" si="11"/>
        <v>0</v>
      </c>
      <c r="RL119" s="54">
        <f t="shared" si="11"/>
        <v>0</v>
      </c>
      <c r="RM119" s="54">
        <f t="shared" si="11"/>
        <v>0</v>
      </c>
      <c r="RN119" s="54">
        <f t="shared" si="11"/>
        <v>0</v>
      </c>
      <c r="RO119" s="54">
        <f t="shared" si="11"/>
        <v>0</v>
      </c>
      <c r="RP119" s="54">
        <f t="shared" si="11"/>
        <v>0</v>
      </c>
      <c r="RQ119" s="54">
        <f t="shared" si="11"/>
        <v>0</v>
      </c>
      <c r="RR119" s="54">
        <f t="shared" si="11"/>
        <v>0</v>
      </c>
      <c r="RS119" s="54">
        <f t="shared" si="11"/>
        <v>0</v>
      </c>
      <c r="RT119" s="54">
        <f t="shared" si="11"/>
        <v>0</v>
      </c>
      <c r="RU119" s="54">
        <f t="shared" si="11"/>
        <v>0</v>
      </c>
      <c r="RV119" s="54">
        <f t="shared" si="11"/>
        <v>0</v>
      </c>
      <c r="RW119" s="54">
        <f t="shared" si="11"/>
        <v>0</v>
      </c>
      <c r="RX119" s="54">
        <f t="shared" si="11"/>
        <v>0</v>
      </c>
      <c r="RY119" s="54">
        <f t="shared" si="11"/>
        <v>0</v>
      </c>
      <c r="RZ119" s="54">
        <f t="shared" si="11"/>
        <v>0</v>
      </c>
      <c r="SA119" s="54">
        <f t="shared" si="11"/>
        <v>0</v>
      </c>
      <c r="SB119" s="54">
        <f t="shared" si="11"/>
        <v>0</v>
      </c>
      <c r="SC119" s="54">
        <f t="shared" si="11"/>
        <v>0</v>
      </c>
      <c r="SD119" s="54">
        <f t="shared" si="11"/>
        <v>0</v>
      </c>
      <c r="SE119" s="54">
        <f t="shared" si="11"/>
        <v>0</v>
      </c>
      <c r="SF119" s="54">
        <f t="shared" si="11"/>
        <v>0</v>
      </c>
      <c r="SG119" s="54">
        <f t="shared" si="11"/>
        <v>0</v>
      </c>
      <c r="SH119" s="54">
        <f t="shared" si="11"/>
        <v>0</v>
      </c>
      <c r="SI119" s="54">
        <f t="shared" si="11"/>
        <v>0</v>
      </c>
      <c r="SJ119" s="54">
        <f t="shared" si="11"/>
        <v>0</v>
      </c>
    </row>
    <row r="120" spans="1:504" ht="15" thickTop="1" x14ac:dyDescent="0.3"/>
  </sheetData>
  <sheetProtection formatCells="0" formatColumns="0" formatRows="0" insertColumns="0" insertRows="0" insertHyperlinks="0" deleteColumns="0" deleteRows="0" selectLockedCells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113"/>
  <sheetViews>
    <sheetView showGridLines="0" zoomScale="73" zoomScaleNormal="90" workbookViewId="0">
      <selection activeCell="C9" sqref="C9:D10"/>
    </sheetView>
  </sheetViews>
  <sheetFormatPr baseColWidth="10" defaultColWidth="0" defaultRowHeight="14.4" x14ac:dyDescent="0.3"/>
  <cols>
    <col min="1" max="1" width="25.5546875" customWidth="1"/>
    <col min="2" max="2" width="4.5546875" customWidth="1"/>
    <col min="3" max="3" width="41.33203125" customWidth="1"/>
    <col min="4" max="4" width="41.109375" customWidth="1"/>
    <col min="5" max="5" width="3.6640625" customWidth="1"/>
    <col min="6" max="6" width="26" customWidth="1"/>
    <col min="63" max="16383" width="8.88671875" hidden="1"/>
    <col min="16384" max="16384" width="16.5546875" hidden="1" customWidth="1"/>
  </cols>
  <sheetData>
    <row r="1" spans="1:6" ht="15.6" x14ac:dyDescent="0.3">
      <c r="A1" s="2"/>
      <c r="B1" s="3"/>
      <c r="C1" s="2"/>
      <c r="D1" s="2"/>
      <c r="E1" s="2"/>
      <c r="F1" s="2"/>
    </row>
    <row r="2" spans="1:6" ht="16.2" thickBot="1" x14ac:dyDescent="0.35">
      <c r="A2" s="2"/>
      <c r="B2" s="3"/>
      <c r="C2" s="2"/>
      <c r="D2" s="2"/>
      <c r="E2" s="2"/>
      <c r="F2" s="2"/>
    </row>
    <row r="3" spans="1:6" ht="15.6" x14ac:dyDescent="0.3">
      <c r="A3" s="2"/>
      <c r="B3" s="135" t="s">
        <v>534</v>
      </c>
      <c r="C3" s="136"/>
      <c r="D3" s="136"/>
      <c r="E3" s="137"/>
      <c r="F3" s="2"/>
    </row>
    <row r="4" spans="1:6" ht="16.2" thickBot="1" x14ac:dyDescent="0.35">
      <c r="A4" s="2"/>
      <c r="B4" s="138"/>
      <c r="C4" s="1"/>
      <c r="D4" s="1"/>
      <c r="E4" s="139"/>
      <c r="F4" s="2"/>
    </row>
    <row r="5" spans="1:6" ht="12.6" customHeight="1" x14ac:dyDescent="0.3">
      <c r="A5" s="2"/>
      <c r="B5" s="138"/>
      <c r="C5" s="131"/>
      <c r="D5" s="132"/>
      <c r="E5" s="139"/>
      <c r="F5" s="2"/>
    </row>
    <row r="6" spans="1:6" ht="44.4" x14ac:dyDescent="0.3">
      <c r="A6" s="2"/>
      <c r="B6" s="138"/>
      <c r="C6" s="185" t="s">
        <v>537</v>
      </c>
      <c r="D6" s="186"/>
      <c r="E6" s="139"/>
      <c r="F6" s="2"/>
    </row>
    <row r="7" spans="1:6" ht="13.95" customHeight="1" x14ac:dyDescent="0.3">
      <c r="A7" s="2"/>
      <c r="B7" s="138"/>
      <c r="C7" s="133"/>
      <c r="D7" s="134"/>
      <c r="E7" s="139"/>
      <c r="F7" s="2"/>
    </row>
    <row r="8" spans="1:6" ht="16.2" thickBot="1" x14ac:dyDescent="0.35">
      <c r="A8" s="2"/>
      <c r="B8" s="138"/>
      <c r="C8" s="13"/>
      <c r="D8" s="14"/>
      <c r="E8" s="139"/>
      <c r="F8" s="2"/>
    </row>
    <row r="9" spans="1:6" ht="15.6" x14ac:dyDescent="0.3">
      <c r="A9" s="2"/>
      <c r="B9" s="138"/>
      <c r="C9" s="187">
        <v>2023</v>
      </c>
      <c r="D9" s="188"/>
      <c r="E9" s="139"/>
      <c r="F9" s="2"/>
    </row>
    <row r="10" spans="1:6" ht="15.6" x14ac:dyDescent="0.3">
      <c r="A10" s="2"/>
      <c r="B10" s="138"/>
      <c r="C10" s="189"/>
      <c r="D10" s="190"/>
      <c r="E10" s="139"/>
      <c r="F10" s="2"/>
    </row>
    <row r="11" spans="1:6" ht="15.6" x14ac:dyDescent="0.3">
      <c r="A11" s="2"/>
      <c r="B11" s="138"/>
      <c r="C11" s="28" t="str">
        <f>Regnskap!A19</f>
        <v>Inntekter</v>
      </c>
      <c r="D11" s="29"/>
      <c r="E11" s="139"/>
      <c r="F11" s="2"/>
    </row>
    <row r="12" spans="1:6" ht="15.6" x14ac:dyDescent="0.3">
      <c r="A12" s="2"/>
      <c r="B12" s="138"/>
      <c r="C12" s="30" t="str">
        <f>Regnskap!A20</f>
        <v>3110 Salg utstyr</v>
      </c>
      <c r="D12" s="31">
        <f>INDEX(Regnskap!C:C,MATCH(C12,Regnskap!A:A,0),1)</f>
        <v>0</v>
      </c>
      <c r="E12" s="139"/>
      <c r="F12" s="2"/>
    </row>
    <row r="13" spans="1:6" ht="15.6" x14ac:dyDescent="0.3">
      <c r="A13" s="2"/>
      <c r="B13" s="138"/>
      <c r="C13" s="30" t="str">
        <f>Regnskap!A21</f>
        <v>3120 Sponsorinntekter</v>
      </c>
      <c r="D13" s="31">
        <f>INDEX(Regnskap!C:C,MATCH(C13,Regnskap!A:A,0),1)</f>
        <v>0</v>
      </c>
      <c r="E13" s="139"/>
      <c r="F13" s="2"/>
    </row>
    <row r="14" spans="1:6" ht="15.6" x14ac:dyDescent="0.3">
      <c r="A14" s="2"/>
      <c r="B14" s="138"/>
      <c r="C14" s="30" t="str">
        <f>Regnskap!A22</f>
        <v>3400 Tilskudd fra Velferdstinget</v>
      </c>
      <c r="D14" s="31">
        <f>INDEX(Regnskap!C:C,MATCH(C14,Regnskap!A:A,0),1)</f>
        <v>0</v>
      </c>
      <c r="E14" s="139"/>
      <c r="F14" s="2"/>
    </row>
    <row r="15" spans="1:6" ht="15.6" x14ac:dyDescent="0.3">
      <c r="A15" s="2"/>
      <c r="B15" s="138"/>
      <c r="C15" s="30" t="str">
        <f>Regnskap!A23</f>
        <v>3440 Tilskudd fra NIF</v>
      </c>
      <c r="D15" s="31">
        <f>INDEX(Regnskap!C:C,MATCH(C15,Regnskap!A:A,0),1)</f>
        <v>0</v>
      </c>
      <c r="E15" s="139"/>
      <c r="F15" s="2"/>
    </row>
    <row r="16" spans="1:6" ht="15.6" x14ac:dyDescent="0.3">
      <c r="A16" s="2"/>
      <c r="B16" s="138"/>
      <c r="C16" s="30" t="str">
        <f>Regnskap!A24</f>
        <v>3480 Tildelt Gruppebevilgning</v>
      </c>
      <c r="D16" s="31">
        <f>INDEX(Regnskap!C:C,MATCH(C16,Regnskap!A:A,0),1)</f>
        <v>0</v>
      </c>
      <c r="E16" s="139"/>
      <c r="F16" s="2"/>
    </row>
    <row r="17" spans="1:6" ht="15.6" x14ac:dyDescent="0.3">
      <c r="A17" s="2"/>
      <c r="B17" s="138"/>
      <c r="C17" s="30" t="str">
        <f>Regnskap!A25</f>
        <v>3490 Andre tilskudd</v>
      </c>
      <c r="D17" s="31">
        <f>INDEX(Regnskap!C:C,MATCH(C17,Regnskap!A:A,0),1)</f>
        <v>0</v>
      </c>
      <c r="E17" s="139"/>
      <c r="F17" s="2"/>
    </row>
    <row r="18" spans="1:6" ht="15.6" x14ac:dyDescent="0.3">
      <c r="A18" s="2"/>
      <c r="B18" s="138"/>
      <c r="C18" s="30" t="str">
        <f>Regnskap!A26</f>
        <v>3610 Leieinntekter studenter/KSI-hytta</v>
      </c>
      <c r="D18" s="31">
        <f>INDEX(Regnskap!C:C,MATCH(C18,Regnskap!A:A,0),1)</f>
        <v>0</v>
      </c>
      <c r="E18" s="139"/>
      <c r="F18" s="2"/>
    </row>
    <row r="19" spans="1:6" ht="15.6" x14ac:dyDescent="0.3">
      <c r="A19" s="2"/>
      <c r="B19" s="138"/>
      <c r="C19" s="30" t="str">
        <f>Regnskap!A27</f>
        <v>3630 Leieinntekter gruppeutstyr</v>
      </c>
      <c r="D19" s="31">
        <f>INDEX(Regnskap!C:C,MATCH(C19,Regnskap!A:A,0),1)</f>
        <v>0</v>
      </c>
      <c r="E19" s="139"/>
      <c r="F19" s="2"/>
    </row>
    <row r="20" spans="1:6" ht="15.6" x14ac:dyDescent="0.3">
      <c r="A20" s="2"/>
      <c r="B20" s="138"/>
      <c r="C20" s="30" t="str">
        <f>Regnskap!A28</f>
        <v>3900 Annen ekstraordinære inntekter</v>
      </c>
      <c r="D20" s="31">
        <f>INDEX(Regnskap!C:C,MATCH(C20,Regnskap!A:A,0),1)</f>
        <v>0</v>
      </c>
      <c r="E20" s="139"/>
      <c r="F20" s="2"/>
    </row>
    <row r="21" spans="1:6" ht="15.6" x14ac:dyDescent="0.3">
      <c r="A21" s="2"/>
      <c r="B21" s="138"/>
      <c r="C21" s="30" t="str">
        <f>Regnskap!A29</f>
        <v>3910 OSI kontingent</v>
      </c>
      <c r="D21" s="31">
        <f>INDEX(Regnskap!C:C,MATCH(C21,Regnskap!A:A,0),1)</f>
        <v>0</v>
      </c>
      <c r="E21" s="139"/>
      <c r="F21" s="2"/>
    </row>
    <row r="22" spans="1:6" ht="15.6" x14ac:dyDescent="0.3">
      <c r="A22" s="2"/>
      <c r="B22" s="138"/>
      <c r="C22" s="30" t="str">
        <f>Regnskap!A30</f>
        <v>3920 Medlemskontingent</v>
      </c>
      <c r="D22" s="31">
        <f>INDEX(Regnskap!C:C,MATCH(C22,Regnskap!A:A,0),1)</f>
        <v>0</v>
      </c>
      <c r="E22" s="139"/>
      <c r="F22" s="2"/>
    </row>
    <row r="23" spans="1:6" ht="15.6" x14ac:dyDescent="0.3">
      <c r="A23" s="2"/>
      <c r="B23" s="138"/>
      <c r="C23" s="30" t="str">
        <f>Regnskap!A31</f>
        <v>3940 Kursavgifter</v>
      </c>
      <c r="D23" s="31">
        <f>INDEX(Regnskap!C:C,MATCH(C23,Regnskap!A:A,0),1)</f>
        <v>0</v>
      </c>
      <c r="E23" s="139"/>
      <c r="F23" s="2"/>
    </row>
    <row r="24" spans="1:6" ht="15.6" x14ac:dyDescent="0.3">
      <c r="A24" s="2"/>
      <c r="B24" s="138"/>
      <c r="C24" s="30" t="str">
        <f>Regnskap!A32</f>
        <v>3950 Egenandeler</v>
      </c>
      <c r="D24" s="31">
        <f>INDEX(Regnskap!C:C,MATCH(C24,Regnskap!A:A,0),1)</f>
        <v>0</v>
      </c>
      <c r="E24" s="139"/>
      <c r="F24" s="2"/>
    </row>
    <row r="25" spans="1:6" ht="15.6" x14ac:dyDescent="0.3">
      <c r="A25" s="2"/>
      <c r="B25" s="138"/>
      <c r="C25" s="30" t="str">
        <f>Regnskap!A33</f>
        <v>3960 Stevneinntekter</v>
      </c>
      <c r="D25" s="31">
        <f>INDEX(Regnskap!C:C,MATCH(C25,Regnskap!A:A,0),1)</f>
        <v>0</v>
      </c>
      <c r="E25" s="139"/>
      <c r="F25" s="2"/>
    </row>
    <row r="26" spans="1:6" ht="15.6" x14ac:dyDescent="0.3">
      <c r="A26" s="2"/>
      <c r="B26" s="138"/>
      <c r="C26" s="30" t="str">
        <f>Regnskap!A34</f>
        <v>3970 Dugnadsinntekter</v>
      </c>
      <c r="D26" s="31">
        <f>INDEX(Regnskap!C:C,MATCH(C26,Regnskap!A:A,0),1)</f>
        <v>0</v>
      </c>
      <c r="E26" s="139"/>
      <c r="F26" s="2"/>
    </row>
    <row r="27" spans="1:6" ht="15.6" x14ac:dyDescent="0.3">
      <c r="A27" s="2"/>
      <c r="B27" s="138"/>
      <c r="C27" s="30" t="str">
        <f>Regnskap!A35</f>
        <v>3990 Andre inntekter</v>
      </c>
      <c r="D27" s="31">
        <f>INDEX(Regnskap!C:C,MATCH(C27,Regnskap!A:A,0),1)</f>
        <v>0</v>
      </c>
      <c r="E27" s="139"/>
      <c r="F27" s="2"/>
    </row>
    <row r="28" spans="1:6" ht="15.6" x14ac:dyDescent="0.3">
      <c r="A28" s="2"/>
      <c r="B28" s="138"/>
      <c r="C28" s="30" t="str">
        <f>Regnskap!A36</f>
        <v>3991 Udokumenterte inntekter</v>
      </c>
      <c r="D28" s="31">
        <f>INDEX(Regnskap!C:C,MATCH(C28,Regnskap!A:A,0),1)</f>
        <v>0</v>
      </c>
      <c r="E28" s="139"/>
      <c r="F28" s="2"/>
    </row>
    <row r="29" spans="1:6" ht="15.6" x14ac:dyDescent="0.3">
      <c r="A29" s="2"/>
      <c r="B29" s="138"/>
      <c r="C29" s="36" t="s">
        <v>528</v>
      </c>
      <c r="D29" s="34">
        <f>SUM(D12:D28)</f>
        <v>0</v>
      </c>
      <c r="E29" s="139"/>
      <c r="F29" s="2"/>
    </row>
    <row r="30" spans="1:6" ht="15.6" x14ac:dyDescent="0.3">
      <c r="A30" s="2"/>
      <c r="B30" s="138"/>
      <c r="C30" s="28" t="str">
        <f>Regnskap!A37</f>
        <v>Lønnskostnader</v>
      </c>
      <c r="D30" s="28"/>
      <c r="E30" s="139"/>
      <c r="F30" s="2"/>
    </row>
    <row r="31" spans="1:6" ht="15.6" x14ac:dyDescent="0.3">
      <c r="A31" s="2"/>
      <c r="B31" s="138"/>
      <c r="C31" s="30" t="str">
        <f>Regnskap!A38</f>
        <v>5010 Lønn ansatte</v>
      </c>
      <c r="D31" s="31">
        <f>INDEX(Regnskap!C:C,MATCH(C31,Regnskap!A:A,0),1)</f>
        <v>0</v>
      </c>
      <c r="E31" s="139"/>
      <c r="F31" s="2"/>
    </row>
    <row r="32" spans="1:6" ht="15.6" x14ac:dyDescent="0.3">
      <c r="A32" s="2"/>
      <c r="B32" s="138"/>
      <c r="C32" s="30" t="str">
        <f>Regnskap!A39</f>
        <v>5011 Div lønn u/FP</v>
      </c>
      <c r="D32" s="31">
        <f>INDEX(Regnskap!C:C,MATCH(C32,Regnskap!A:A,0),1)</f>
        <v>0</v>
      </c>
      <c r="E32" s="139"/>
      <c r="F32" s="2"/>
    </row>
    <row r="33" spans="1:6" ht="15.6" x14ac:dyDescent="0.3">
      <c r="A33" s="2"/>
      <c r="B33" s="138"/>
      <c r="C33" s="30" t="str">
        <f>Regnskap!A40</f>
        <v>5020 Feriepenger</v>
      </c>
      <c r="D33" s="31">
        <f>INDEX(Regnskap!C:C,MATCH(C33,Regnskap!A:A,0),1)</f>
        <v>0</v>
      </c>
      <c r="E33" s="139"/>
      <c r="F33" s="2"/>
    </row>
    <row r="34" spans="1:6" ht="15.6" x14ac:dyDescent="0.3">
      <c r="A34" s="2"/>
      <c r="B34" s="138"/>
      <c r="C34" s="30" t="str">
        <f>Regnskap!A41</f>
        <v>5090 Påløpt ikke utbetalt lønn</v>
      </c>
      <c r="D34" s="31">
        <f>INDEX(Regnskap!C:C,MATCH(C34,Regnskap!A:A,0),1)</f>
        <v>0</v>
      </c>
      <c r="E34" s="139"/>
      <c r="F34" s="2"/>
    </row>
    <row r="35" spans="1:6" ht="15.6" x14ac:dyDescent="0.3">
      <c r="A35" s="2"/>
      <c r="B35" s="138"/>
      <c r="C35" s="30" t="str">
        <f>Regnskap!A42</f>
        <v>5250 Koll.pensjonsforsikring</v>
      </c>
      <c r="D35" s="31">
        <f>INDEX(Regnskap!C:C,MATCH(C35,Regnskap!A:A,0),1)</f>
        <v>0</v>
      </c>
      <c r="E35" s="139"/>
      <c r="F35" s="2"/>
    </row>
    <row r="36" spans="1:6" ht="15.6" x14ac:dyDescent="0.3">
      <c r="A36" s="2"/>
      <c r="B36" s="138"/>
      <c r="C36" s="30" t="str">
        <f>Regnskap!A43</f>
        <v>5270 EKOM arb taker abonnement</v>
      </c>
      <c r="D36" s="31">
        <f>INDEX(Regnskap!C:C,MATCH(C36,Regnskap!A:A,0),1)</f>
        <v>0</v>
      </c>
      <c r="E36" s="139"/>
      <c r="F36" s="2"/>
    </row>
    <row r="37" spans="1:6" ht="15.6" x14ac:dyDescent="0.3">
      <c r="A37" s="2"/>
      <c r="B37" s="138"/>
      <c r="C37" s="30" t="str">
        <f>Regnskap!A44</f>
        <v>5290 Motkonto for gruppe 52</v>
      </c>
      <c r="D37" s="31">
        <f>INDEX(Regnskap!C:C,MATCH(C37,Regnskap!A:A,0),1)</f>
        <v>0</v>
      </c>
      <c r="E37" s="139"/>
      <c r="F37" s="2"/>
    </row>
    <row r="38" spans="1:6" ht="15.6" x14ac:dyDescent="0.3">
      <c r="A38" s="2"/>
      <c r="B38" s="138"/>
      <c r="C38" s="30" t="str">
        <f>Regnskap!A45</f>
        <v>5310 Trekkpl bilgodtgjørelse</v>
      </c>
      <c r="D38" s="31">
        <f>INDEX(Regnskap!C:C,MATCH(C38,Regnskap!A:A,0),1)</f>
        <v>0</v>
      </c>
      <c r="E38" s="139"/>
      <c r="F38" s="2"/>
    </row>
    <row r="39" spans="1:6" ht="15.6" x14ac:dyDescent="0.3">
      <c r="A39" s="2"/>
      <c r="B39" s="138"/>
      <c r="C39" s="30" t="str">
        <f>Regnskap!A46</f>
        <v>5330 Godtgjørelse til styre- og bedriftforsamlinger</v>
      </c>
      <c r="D39" s="31">
        <f>INDEX(Regnskap!C:C,MATCH(C39,Regnskap!A:A,0),1)</f>
        <v>0</v>
      </c>
      <c r="E39" s="139"/>
      <c r="F39" s="2"/>
    </row>
    <row r="40" spans="1:6" ht="15.6" x14ac:dyDescent="0.3">
      <c r="A40" s="2"/>
      <c r="B40" s="138"/>
      <c r="C40" s="30" t="str">
        <f>Regnskap!A47</f>
        <v>5350 Godtgjørelse til dommere</v>
      </c>
      <c r="D40" s="31">
        <f>INDEX(Regnskap!C:C,MATCH(C40,Regnskap!A:A,0),1)</f>
        <v>0</v>
      </c>
      <c r="E40" s="139"/>
      <c r="F40" s="2"/>
    </row>
    <row r="41" spans="1:6" ht="15.6" x14ac:dyDescent="0.3">
      <c r="A41" s="2"/>
      <c r="B41" s="138"/>
      <c r="C41" s="30" t="str">
        <f>Regnskap!A48</f>
        <v>5400 Arbeidsgiveravgift</v>
      </c>
      <c r="D41" s="31">
        <f>INDEX(Regnskap!C:C,MATCH(C41,Regnskap!A:A,0),1)</f>
        <v>0</v>
      </c>
      <c r="E41" s="139"/>
      <c r="F41" s="2"/>
    </row>
    <row r="42" spans="1:6" ht="15.6" x14ac:dyDescent="0.3">
      <c r="A42" s="2"/>
      <c r="B42" s="138"/>
      <c r="C42" s="30" t="str">
        <f>Regnskap!A49</f>
        <v>5411 Arbeidsgiveravgift på feriepenger</v>
      </c>
      <c r="D42" s="31">
        <f>INDEX(Regnskap!C:C,MATCH(C42,Regnskap!A:A,0),1)</f>
        <v>0</v>
      </c>
      <c r="E42" s="139"/>
      <c r="F42" s="2"/>
    </row>
    <row r="43" spans="1:6" ht="15.6" x14ac:dyDescent="0.3">
      <c r="A43" s="2"/>
      <c r="B43" s="138"/>
      <c r="C43" s="30" t="str">
        <f>Regnskap!A50</f>
        <v>5510 Overtidsmat etter regning</v>
      </c>
      <c r="D43" s="31">
        <f>INDEX(Regnskap!C:C,MATCH(C43,Regnskap!A:A,0),1)</f>
        <v>0</v>
      </c>
      <c r="E43" s="139"/>
      <c r="F43" s="2"/>
    </row>
    <row r="44" spans="1:6" ht="15.6" x14ac:dyDescent="0.3">
      <c r="A44" s="2"/>
      <c r="B44" s="138"/>
      <c r="C44" s="30" t="str">
        <f>Regnskap!A51</f>
        <v>5900 Gaver til ansatte</v>
      </c>
      <c r="D44" s="31">
        <f>INDEX(Regnskap!C:C,MATCH(C44,Regnskap!A:A,0),1)</f>
        <v>0</v>
      </c>
      <c r="E44" s="139"/>
      <c r="F44" s="2"/>
    </row>
    <row r="45" spans="1:6" ht="15.6" x14ac:dyDescent="0.3">
      <c r="A45" s="2"/>
      <c r="B45" s="138"/>
      <c r="C45" s="30" t="str">
        <f>Regnskap!A52</f>
        <v>5910 Kantinekostnad</v>
      </c>
      <c r="D45" s="31">
        <f>INDEX(Regnskap!C:C,MATCH(C45,Regnskap!A:A,0),1)</f>
        <v>0</v>
      </c>
      <c r="E45" s="139"/>
      <c r="F45" s="2"/>
    </row>
    <row r="46" spans="1:6" ht="15.6" x14ac:dyDescent="0.3">
      <c r="A46" s="2"/>
      <c r="B46" s="138"/>
      <c r="C46" s="30" t="str">
        <f>Regnskap!A53</f>
        <v>5945 OTP</v>
      </c>
      <c r="D46" s="31">
        <f>INDEX(Regnskap!C:C,MATCH(C46,Regnskap!A:A,0),1)</f>
        <v>0</v>
      </c>
      <c r="E46" s="139"/>
      <c r="F46" s="2"/>
    </row>
    <row r="47" spans="1:6" ht="15.6" x14ac:dyDescent="0.3">
      <c r="A47" s="2"/>
      <c r="B47" s="138"/>
      <c r="C47" s="30" t="str">
        <f>Regnskap!A54</f>
        <v>5990 Annen personalkostnad</v>
      </c>
      <c r="D47" s="31">
        <f>INDEX(Regnskap!C:C,MATCH(C47,Regnskap!A:A,0),1)</f>
        <v>0</v>
      </c>
      <c r="E47" s="139"/>
      <c r="F47" s="2"/>
    </row>
    <row r="48" spans="1:6" ht="15.6" x14ac:dyDescent="0.3">
      <c r="A48" s="2"/>
      <c r="B48" s="138"/>
      <c r="C48" s="28" t="str">
        <f>Regnskap!A55</f>
        <v>Driftskostnader</v>
      </c>
      <c r="D48" s="28"/>
      <c r="E48" s="139"/>
      <c r="F48" s="2"/>
    </row>
    <row r="49" spans="1:6" ht="15.6" x14ac:dyDescent="0.3">
      <c r="A49" s="2"/>
      <c r="B49" s="138"/>
      <c r="C49" s="30" t="str">
        <f>Regnskap!A56</f>
        <v>4110 Kjøp utstyr for videresalg</v>
      </c>
      <c r="D49" s="31">
        <f>INDEX(Regnskap!C:C,MATCH(C49,Regnskap!A:A,0),1)</f>
        <v>0</v>
      </c>
      <c r="E49" s="139"/>
      <c r="F49" s="2"/>
    </row>
    <row r="50" spans="1:6" ht="15.6" x14ac:dyDescent="0.3">
      <c r="A50" s="2"/>
      <c r="B50" s="138"/>
      <c r="C50" s="30" t="str">
        <f>Regnskap!A57</f>
        <v>4120 Idrettsmatr./utstyr til eget bruk</v>
      </c>
      <c r="D50" s="31">
        <f>INDEX(Regnskap!C:C,MATCH(C50,Regnskap!A:A,0),1)</f>
        <v>0</v>
      </c>
      <c r="E50" s="139"/>
      <c r="F50" s="2"/>
    </row>
    <row r="51" spans="1:6" ht="15.6" x14ac:dyDescent="0.3">
      <c r="A51" s="2"/>
      <c r="B51" s="138"/>
      <c r="C51" s="30" t="str">
        <f>Regnskap!A58</f>
        <v>4150 Kostnader idrettsanlegg</v>
      </c>
      <c r="D51" s="31">
        <f>INDEX(Regnskap!C:C,MATCH(C51,Regnskap!A:A,0),1)</f>
        <v>0</v>
      </c>
      <c r="E51" s="139"/>
      <c r="F51" s="2"/>
    </row>
    <row r="52" spans="1:6" ht="15.6" x14ac:dyDescent="0.3">
      <c r="A52" s="2"/>
      <c r="B52" s="138"/>
      <c r="C52" s="30" t="str">
        <f>Regnskap!A59</f>
        <v>4200 Kontingent og lisens</v>
      </c>
      <c r="D52" s="31">
        <f>INDEX(Regnskap!C:C,MATCH(C52,Regnskap!A:A,0),1)</f>
        <v>0</v>
      </c>
      <c r="E52" s="139"/>
      <c r="F52" s="2"/>
    </row>
    <row r="53" spans="1:6" ht="15.6" x14ac:dyDescent="0.3">
      <c r="A53" s="2"/>
      <c r="B53" s="138"/>
      <c r="C53" s="30" t="str">
        <f>Regnskap!A60</f>
        <v>4300 Premier</v>
      </c>
      <c r="D53" s="31">
        <f>INDEX(Regnskap!C:C,MATCH(C53,Regnskap!A:A,0),1)</f>
        <v>0</v>
      </c>
      <c r="E53" s="139"/>
      <c r="F53" s="2"/>
    </row>
    <row r="54" spans="1:6" ht="15.6" x14ac:dyDescent="0.3">
      <c r="A54" s="2"/>
      <c r="B54" s="138"/>
      <c r="C54" s="30" t="str">
        <f>Regnskap!A61</f>
        <v>4350 Svinn, tap</v>
      </c>
      <c r="D54" s="31">
        <f>INDEX(Regnskap!C:C,MATCH(C54,Regnskap!A:A,0),1)</f>
        <v>0</v>
      </c>
      <c r="E54" s="139"/>
      <c r="F54" s="2"/>
    </row>
    <row r="55" spans="1:6" ht="15.6" x14ac:dyDescent="0.3">
      <c r="A55" s="2"/>
      <c r="B55" s="138"/>
      <c r="C55" s="30" t="str">
        <f>Regnskap!A62</f>
        <v>4500 Fremmedytelse, innlede instruktører osv</v>
      </c>
      <c r="D55" s="31">
        <f>INDEX(Regnskap!C:C,MATCH(C55,Regnskap!A:A,0),1)</f>
        <v>0</v>
      </c>
      <c r="E55" s="139"/>
      <c r="F55" s="2"/>
    </row>
    <row r="56" spans="1:6" ht="15.6" x14ac:dyDescent="0.3">
      <c r="A56" s="2"/>
      <c r="B56" s="138"/>
      <c r="C56" s="30" t="str">
        <f>Regnskap!A63</f>
        <v>4510 Utbetalt til medlemmer</v>
      </c>
      <c r="D56" s="31">
        <f>INDEX(Regnskap!C:C,MATCH(C56,Regnskap!A:A,0),1)</f>
        <v>0</v>
      </c>
      <c r="E56" s="139"/>
      <c r="F56" s="2"/>
    </row>
    <row r="57" spans="1:6" ht="15.75" customHeight="1" x14ac:dyDescent="0.3">
      <c r="A57" s="2"/>
      <c r="B57" s="138"/>
      <c r="C57" s="30" t="str">
        <f>Regnskap!A64</f>
        <v>4590 Beholdningsendring</v>
      </c>
      <c r="D57" s="31">
        <f>INDEX(Regnskap!C:C,MATCH(C57,Regnskap!A:A,0),1)</f>
        <v>0</v>
      </c>
      <c r="E57" s="139"/>
      <c r="F57" s="2"/>
    </row>
    <row r="58" spans="1:6" ht="16.5" customHeight="1" x14ac:dyDescent="0.3">
      <c r="A58" s="2"/>
      <c r="B58" s="138"/>
      <c r="C58" s="30" t="str">
        <f>Regnskap!A65</f>
        <v>4700 Leie idrettsanlegg</v>
      </c>
      <c r="D58" s="31">
        <f>INDEX(Regnskap!C:C,MATCH(C58,Regnskap!A:A,0),1)</f>
        <v>0</v>
      </c>
      <c r="E58" s="139"/>
      <c r="F58" s="2"/>
    </row>
    <row r="59" spans="1:6" ht="15.6" x14ac:dyDescent="0.3">
      <c r="A59" s="2"/>
      <c r="B59" s="138"/>
      <c r="C59" s="30" t="str">
        <f>Regnskap!A66</f>
        <v>4800 Utgifter skisamlinger/idrettsarr.</v>
      </c>
      <c r="D59" s="31">
        <f>INDEX(Regnskap!C:C,MATCH(C59,Regnskap!A:A,0),1)</f>
        <v>0</v>
      </c>
      <c r="E59" s="139"/>
      <c r="F59" s="2"/>
    </row>
    <row r="60" spans="1:6" ht="15.6" x14ac:dyDescent="0.3">
      <c r="A60" s="2"/>
      <c r="B60" s="138"/>
      <c r="C60" s="30" t="str">
        <f>Regnskap!A67</f>
        <v>4990 Sosiale tilstellinger</v>
      </c>
      <c r="D60" s="31">
        <f>INDEX(Regnskap!C:C,MATCH(C60,Regnskap!A:A,0),1)</f>
        <v>0</v>
      </c>
      <c r="E60" s="139"/>
      <c r="F60" s="2"/>
    </row>
    <row r="61" spans="1:6" ht="15.6" x14ac:dyDescent="0.3">
      <c r="A61" s="2"/>
      <c r="B61" s="138"/>
      <c r="C61" s="30" t="str">
        <f>Regnskap!A68</f>
        <v>6010 Avskrivninger</v>
      </c>
      <c r="D61" s="31">
        <f>INDEX(Regnskap!C:C,MATCH(C61,Regnskap!A:A,0),1)</f>
        <v>0</v>
      </c>
      <c r="E61" s="139"/>
      <c r="F61" s="2"/>
    </row>
    <row r="62" spans="1:6" ht="15.6" x14ac:dyDescent="0.3">
      <c r="A62" s="2"/>
      <c r="B62" s="138"/>
      <c r="C62" s="30" t="str">
        <f>Regnskap!A69</f>
        <v>6015 Avskrivninger på maskinger</v>
      </c>
      <c r="D62" s="31">
        <f>INDEX(Regnskap!C:C,MATCH(C62,Regnskap!A:A,0),1)</f>
        <v>0</v>
      </c>
      <c r="E62" s="139"/>
      <c r="F62" s="2"/>
    </row>
    <row r="63" spans="1:6" ht="15.6" x14ac:dyDescent="0.3">
      <c r="A63" s="2"/>
      <c r="B63" s="138"/>
      <c r="C63" s="30" t="str">
        <f>Regnskap!A70</f>
        <v>6100 Frakt transportkostnad og forsikring ved</v>
      </c>
      <c r="D63" s="31">
        <f>INDEX(Regnskap!C:C,MATCH(C63,Regnskap!A:A,0),1)</f>
        <v>0</v>
      </c>
      <c r="E63" s="139"/>
      <c r="F63" s="2"/>
    </row>
    <row r="64" spans="1:6" ht="15.6" x14ac:dyDescent="0.3">
      <c r="A64" s="2"/>
      <c r="B64" s="138"/>
      <c r="C64" s="30" t="str">
        <f>Regnskap!A71</f>
        <v>6110 Toll og spedisjonskostnad ved vareforsendelse</v>
      </c>
      <c r="D64" s="31">
        <f>INDEX(Regnskap!C:C,MATCH(C64,Regnskap!A:A,0),1)</f>
        <v>0</v>
      </c>
      <c r="E64" s="139"/>
      <c r="F64" s="2"/>
    </row>
    <row r="65" spans="1:6" ht="15.6" x14ac:dyDescent="0.3">
      <c r="A65" s="2"/>
      <c r="B65" s="140"/>
      <c r="C65" s="30" t="str">
        <f>Regnskap!A72</f>
        <v>6300 Leie lokale</v>
      </c>
      <c r="D65" s="31">
        <f>INDEX(Regnskap!C:C,MATCH(C65,Regnskap!A:A,0),1)</f>
        <v>0</v>
      </c>
      <c r="E65" s="139"/>
      <c r="F65" s="2"/>
    </row>
    <row r="66" spans="1:6" ht="15.6" x14ac:dyDescent="0.3">
      <c r="A66" s="2"/>
      <c r="B66" s="140"/>
      <c r="C66" s="30" t="str">
        <f>Regnskap!A73</f>
        <v>6320 Renovasjon, vann, avlop og lignende</v>
      </c>
      <c r="D66" s="31">
        <f>INDEX(Regnskap!C:C,MATCH(C66,Regnskap!A:A,0),1)</f>
        <v>0</v>
      </c>
      <c r="E66" s="139"/>
      <c r="F66" s="2"/>
    </row>
    <row r="67" spans="1:6" ht="15.6" x14ac:dyDescent="0.3">
      <c r="A67" s="2"/>
      <c r="B67" s="140"/>
      <c r="C67" s="30" t="str">
        <f>Regnskap!A74</f>
        <v>6340 Lys, varme</v>
      </c>
      <c r="D67" s="31">
        <f>INDEX(Regnskap!C:C,MATCH(C67,Regnskap!A:A,0),1)</f>
        <v>0</v>
      </c>
      <c r="E67" s="139"/>
      <c r="F67" s="2"/>
    </row>
    <row r="68" spans="1:6" ht="15.6" x14ac:dyDescent="0.3">
      <c r="A68" s="2"/>
      <c r="B68" s="140"/>
      <c r="C68" s="30" t="str">
        <f>Regnskap!A75</f>
        <v>6360 Renhold</v>
      </c>
      <c r="D68" s="31">
        <f>INDEX(Regnskap!C:C,MATCH(C68,Regnskap!A:A,0),1)</f>
        <v>0</v>
      </c>
      <c r="E68" s="139"/>
      <c r="F68" s="2"/>
    </row>
    <row r="69" spans="1:6" ht="15.6" x14ac:dyDescent="0.3">
      <c r="A69" s="2"/>
      <c r="B69" s="140"/>
      <c r="C69" s="30" t="str">
        <f>Regnskap!A76</f>
        <v>6390 Annen kostnad lokaler</v>
      </c>
      <c r="D69" s="31">
        <f>INDEX(Regnskap!C:C,MATCH(C69,Regnskap!A:A,0),1)</f>
        <v>0</v>
      </c>
      <c r="E69" s="139"/>
      <c r="F69" s="2"/>
    </row>
    <row r="70" spans="1:6" ht="15.6" x14ac:dyDescent="0.3">
      <c r="A70" s="2"/>
      <c r="B70" s="140"/>
      <c r="C70" s="30" t="str">
        <f>Regnskap!A77</f>
        <v>6420 Leie datautstyr</v>
      </c>
      <c r="D70" s="31">
        <f>INDEX(Regnskap!C:C,MATCH(C70,Regnskap!A:A,0),1)</f>
        <v>0</v>
      </c>
      <c r="E70" s="139"/>
      <c r="F70" s="2"/>
    </row>
    <row r="71" spans="1:6" ht="15.6" x14ac:dyDescent="0.3">
      <c r="A71" s="2"/>
      <c r="B71" s="140"/>
      <c r="C71" s="30" t="str">
        <f>Regnskap!A78</f>
        <v>6440 Leasing / leie bil</v>
      </c>
      <c r="D71" s="31">
        <f>INDEX(Regnskap!C:C,MATCH(C71,Regnskap!A:A,0),1)</f>
        <v>0</v>
      </c>
      <c r="E71" s="141"/>
      <c r="F71" s="2"/>
    </row>
    <row r="72" spans="1:6" ht="15.6" x14ac:dyDescent="0.3">
      <c r="A72" s="2"/>
      <c r="B72" s="140"/>
      <c r="C72" s="30" t="str">
        <f>Regnskap!A79</f>
        <v>6490 Annen leiekostnad</v>
      </c>
      <c r="D72" s="31">
        <f>INDEX(Regnskap!C:C,MATCH(C72,Regnskap!A:A,0),1)</f>
        <v>0</v>
      </c>
      <c r="E72" s="141"/>
      <c r="F72" s="2"/>
    </row>
    <row r="73" spans="1:6" ht="15.6" x14ac:dyDescent="0.3">
      <c r="A73" s="2"/>
      <c r="B73" s="140"/>
      <c r="C73" s="30" t="str">
        <f>Regnskap!A80</f>
        <v>6540 Inventar</v>
      </c>
      <c r="D73" s="31">
        <f>INDEX(Regnskap!C:C,MATCH(C73,Regnskap!A:A,0),1)</f>
        <v>0</v>
      </c>
      <c r="E73" s="141"/>
      <c r="F73" s="2"/>
    </row>
    <row r="74" spans="1:6" ht="15.6" x14ac:dyDescent="0.3">
      <c r="A74" s="2"/>
      <c r="B74" s="140"/>
      <c r="C74" s="30" t="str">
        <f>Regnskap!A81</f>
        <v>6550 Driftsmateriale</v>
      </c>
      <c r="D74" s="31">
        <f>INDEX(Regnskap!C:C,MATCH(C74,Regnskap!A:A,0),1)</f>
        <v>0</v>
      </c>
      <c r="E74" s="141"/>
      <c r="F74" s="2"/>
    </row>
    <row r="75" spans="1:6" ht="15.6" x14ac:dyDescent="0.3">
      <c r="A75" s="2"/>
      <c r="B75" s="140"/>
      <c r="C75" s="30" t="str">
        <f>Regnskap!A82</f>
        <v>6570 Arbeidsklær og verneutstyr</v>
      </c>
      <c r="D75" s="31">
        <f>INDEX(Regnskap!C:C,MATCH(C75,Regnskap!A:A,0),1)</f>
        <v>0</v>
      </c>
      <c r="E75" s="141"/>
      <c r="F75" s="2"/>
    </row>
    <row r="76" spans="1:6" ht="15.6" x14ac:dyDescent="0.3">
      <c r="A76" s="2"/>
      <c r="B76" s="140"/>
      <c r="C76" s="30" t="str">
        <f>Regnskap!A83</f>
        <v>66xx Rep/vedl.hold hytter</v>
      </c>
      <c r="D76" s="31">
        <f>INDEX(Regnskap!C:C,MATCH(C76,Regnskap!A:A,0),1)</f>
        <v>0</v>
      </c>
      <c r="E76" s="141"/>
      <c r="F76" s="2"/>
    </row>
    <row r="77" spans="1:6" ht="15.6" x14ac:dyDescent="0.3">
      <c r="A77" s="2"/>
      <c r="B77" s="140"/>
      <c r="C77" s="30" t="str">
        <f>Regnskap!A84</f>
        <v>6620 Reparasjon og vedlikehold utstyr</v>
      </c>
      <c r="D77" s="31">
        <f>INDEX(Regnskap!C:C,MATCH(C77,Regnskap!A:A,0),1)</f>
        <v>0</v>
      </c>
      <c r="E77" s="141"/>
      <c r="F77" s="2"/>
    </row>
    <row r="78" spans="1:6" ht="15.6" x14ac:dyDescent="0.3">
      <c r="A78" s="2"/>
      <c r="B78" s="140"/>
      <c r="C78" s="30" t="str">
        <f>Regnskap!A85</f>
        <v>6700 Honorar revisjon</v>
      </c>
      <c r="D78" s="31">
        <f>INDEX(Regnskap!C:C,MATCH(C78,Regnskap!A:A,0),1)</f>
        <v>0</v>
      </c>
      <c r="E78" s="141"/>
      <c r="F78" s="2"/>
    </row>
    <row r="79" spans="1:6" ht="15.6" x14ac:dyDescent="0.3">
      <c r="A79" s="2"/>
      <c r="B79" s="140"/>
      <c r="C79" s="30" t="str">
        <f>Regnskap!A86</f>
        <v>6712 Honorar regnskap</v>
      </c>
      <c r="D79" s="31">
        <f>INDEX(Regnskap!C:C,MATCH(C79,Regnskap!A:A,0),1)</f>
        <v>0</v>
      </c>
      <c r="E79" s="141"/>
      <c r="F79" s="2"/>
    </row>
    <row r="80" spans="1:6" ht="15.6" x14ac:dyDescent="0.3">
      <c r="A80" s="2"/>
      <c r="B80" s="140"/>
      <c r="C80" s="30" t="str">
        <f>Regnskap!A87</f>
        <v>6730 Idrettsfaglig bistand</v>
      </c>
      <c r="D80" s="31">
        <f>INDEX(Regnskap!C:C,MATCH(C80,Regnskap!A:A,0),1)</f>
        <v>0</v>
      </c>
      <c r="E80" s="141"/>
      <c r="F80" s="2"/>
    </row>
    <row r="81" spans="1:6" ht="15.6" x14ac:dyDescent="0.3">
      <c r="A81" s="2"/>
      <c r="B81" s="140"/>
      <c r="C81" s="30" t="str">
        <f>Regnskap!A88</f>
        <v>6790 Annen fremmed tjeneste</v>
      </c>
      <c r="D81" s="31">
        <f>INDEX(Regnskap!C:C,MATCH(C81,Regnskap!A:A,0),1)</f>
        <v>0</v>
      </c>
      <c r="E81" s="141"/>
      <c r="F81" s="2"/>
    </row>
    <row r="82" spans="1:6" ht="15.6" x14ac:dyDescent="0.3">
      <c r="A82" s="2"/>
      <c r="B82" s="140"/>
      <c r="C82" s="30" t="str">
        <f>Regnskap!A89</f>
        <v>6800 Kontorrekvisita</v>
      </c>
      <c r="D82" s="31">
        <f>INDEX(Regnskap!C:C,MATCH(C82,Regnskap!A:A,0),1)</f>
        <v>0</v>
      </c>
      <c r="E82" s="141"/>
      <c r="F82" s="2"/>
    </row>
    <row r="83" spans="1:6" ht="15.6" x14ac:dyDescent="0.3">
      <c r="A83" s="2"/>
      <c r="B83" s="140"/>
      <c r="C83" s="30" t="str">
        <f>Regnskap!A90</f>
        <v>6810 Data/EDB-kostnad</v>
      </c>
      <c r="D83" s="31">
        <f>INDEX(Regnskap!C:C,MATCH(C83,Regnskap!A:A,0),1)</f>
        <v>0</v>
      </c>
      <c r="E83" s="141"/>
      <c r="F83" s="2"/>
    </row>
    <row r="84" spans="1:6" ht="15.6" x14ac:dyDescent="0.3">
      <c r="A84" s="2"/>
      <c r="B84" s="140"/>
      <c r="C84" s="30" t="str">
        <f>Regnskap!A91</f>
        <v>6811 Programvare, servere- og domene osv</v>
      </c>
      <c r="D84" s="31">
        <f>INDEX(Regnskap!C:C,MATCH(C84,Regnskap!A:A,0),1)</f>
        <v>0</v>
      </c>
      <c r="E84" s="141"/>
      <c r="F84" s="2"/>
    </row>
    <row r="85" spans="1:6" ht="15.6" x14ac:dyDescent="0.3">
      <c r="A85" s="2"/>
      <c r="B85" s="140"/>
      <c r="C85" s="30" t="str">
        <f>Regnskap!A92</f>
        <v>6820 Trykksak</v>
      </c>
      <c r="D85" s="31">
        <f>INDEX(Regnskap!C:C,MATCH(C85,Regnskap!A:A,0),1)</f>
        <v>0</v>
      </c>
      <c r="E85" s="141"/>
      <c r="F85" s="2"/>
    </row>
    <row r="86" spans="1:6" ht="15.6" x14ac:dyDescent="0.3">
      <c r="A86" s="2"/>
      <c r="B86" s="140"/>
      <c r="C86" s="30" t="str">
        <f>Regnskap!A93</f>
        <v>6840 Aviser, tidsskrifter, bøker</v>
      </c>
      <c r="D86" s="31">
        <f>INDEX(Regnskap!C:C,MATCH(C86,Regnskap!A:A,0),1)</f>
        <v>0</v>
      </c>
      <c r="E86" s="141"/>
      <c r="F86" s="2"/>
    </row>
    <row r="87" spans="1:6" ht="15.6" x14ac:dyDescent="0.3">
      <c r="A87" s="2"/>
      <c r="B87" s="140"/>
      <c r="C87" s="30" t="str">
        <f>Regnskap!A94</f>
        <v>6860 Møte, kurs, oppdatering</v>
      </c>
      <c r="D87" s="31">
        <f>INDEX(Regnskap!C:C,MATCH(C87,Regnskap!A:A,0),1)</f>
        <v>0</v>
      </c>
      <c r="E87" s="141"/>
      <c r="F87" s="2"/>
    </row>
    <row r="88" spans="1:6" ht="15.6" x14ac:dyDescent="0.3">
      <c r="A88" s="2"/>
      <c r="B88" s="140"/>
      <c r="C88" s="30" t="str">
        <f>Regnskap!A95</f>
        <v>6900 Telefon</v>
      </c>
      <c r="D88" s="31">
        <f>INDEX(Regnskap!C:C,MATCH(C88,Regnskap!A:A,0),1)</f>
        <v>0</v>
      </c>
      <c r="E88" s="141"/>
      <c r="F88" s="2"/>
    </row>
    <row r="89" spans="1:6" ht="15.6" x14ac:dyDescent="0.3">
      <c r="A89" s="2"/>
      <c r="B89" s="140"/>
      <c r="C89" s="30" t="str">
        <f>Regnskap!A96</f>
        <v>6940 Porto</v>
      </c>
      <c r="D89" s="31">
        <f>INDEX(Regnskap!C:C,MATCH(C89,Regnskap!A:A,0),1)</f>
        <v>0</v>
      </c>
      <c r="E89" s="141"/>
      <c r="F89" s="2"/>
    </row>
    <row r="90" spans="1:6" ht="15.6" x14ac:dyDescent="0.3">
      <c r="A90" s="2"/>
      <c r="B90" s="140"/>
      <c r="C90" s="30" t="str">
        <f>Regnskap!A97</f>
        <v>7100 Bilgodtgjørelse, oppgavepliktig</v>
      </c>
      <c r="D90" s="31">
        <f>INDEX(Regnskap!C:C,MATCH(C90,Regnskap!A:A,0),1)</f>
        <v>0</v>
      </c>
      <c r="E90" s="141"/>
      <c r="F90" s="2"/>
    </row>
    <row r="91" spans="1:6" ht="15.6" x14ac:dyDescent="0.3">
      <c r="A91" s="2"/>
      <c r="B91" s="140"/>
      <c r="C91" s="30" t="str">
        <f>Regnskap!A98</f>
        <v>7101 Passasjertillegg</v>
      </c>
      <c r="D91" s="31">
        <f>INDEX(Regnskap!C:C,MATCH(C91,Regnskap!A:A,0),1)</f>
        <v>0</v>
      </c>
      <c r="E91" s="141"/>
      <c r="F91" s="2"/>
    </row>
    <row r="92" spans="1:6" ht="15.6" x14ac:dyDescent="0.3">
      <c r="A92" s="2"/>
      <c r="B92" s="140"/>
      <c r="C92" s="30" t="str">
        <f>Regnskap!A99</f>
        <v>7110 Passasjergodtgjørelse</v>
      </c>
      <c r="D92" s="31">
        <f>INDEX(Regnskap!C:C,MATCH(C92,Regnskap!A:A,0),1)</f>
        <v>0</v>
      </c>
      <c r="E92" s="141"/>
      <c r="F92" s="2"/>
    </row>
    <row r="93" spans="1:6" ht="15.6" x14ac:dyDescent="0.3">
      <c r="A93" s="2"/>
      <c r="B93" s="140"/>
      <c r="C93" s="30" t="str">
        <f>Regnskap!A100</f>
        <v>7140 Reisekostnad, ikke oppgavepliktig</v>
      </c>
      <c r="D93" s="31">
        <f>INDEX(Regnskap!C:C,MATCH(C93,Regnskap!A:A,0),1)</f>
        <v>0</v>
      </c>
      <c r="E93" s="141"/>
      <c r="F93" s="2"/>
    </row>
    <row r="94" spans="1:6" ht="15.6" x14ac:dyDescent="0.3">
      <c r="A94" s="2"/>
      <c r="B94" s="140"/>
      <c r="C94" s="30" t="str">
        <f>Regnskap!A101</f>
        <v>7150 Diettkostnad, ikke oppgavepliktig</v>
      </c>
      <c r="D94" s="31">
        <f>INDEX(Regnskap!C:C,MATCH(C94,Regnskap!A:A,0),1)</f>
        <v>0</v>
      </c>
      <c r="E94" s="141"/>
      <c r="F94" s="2"/>
    </row>
    <row r="95" spans="1:6" ht="15.6" x14ac:dyDescent="0.3">
      <c r="A95" s="2"/>
      <c r="B95" s="140"/>
      <c r="C95" s="30" t="str">
        <f>Regnskap!A102</f>
        <v>7300 Salgskostnad</v>
      </c>
      <c r="D95" s="31">
        <f>INDEX(Regnskap!C:C,MATCH(C95,Regnskap!A:A,0),1)</f>
        <v>0</v>
      </c>
      <c r="E95" s="141"/>
      <c r="F95" s="2"/>
    </row>
    <row r="96" spans="1:6" ht="15.6" x14ac:dyDescent="0.3">
      <c r="A96" s="2"/>
      <c r="B96" s="140"/>
      <c r="C96" s="30" t="str">
        <f>Regnskap!A103</f>
        <v>7320 Reklamekostnad</v>
      </c>
      <c r="D96" s="31">
        <f>INDEX(Regnskap!C:C,MATCH(C96,Regnskap!A:A,0),1)</f>
        <v>0</v>
      </c>
      <c r="E96" s="141"/>
      <c r="F96" s="2"/>
    </row>
    <row r="97" spans="1:6" ht="15.6" x14ac:dyDescent="0.3">
      <c r="A97" s="2"/>
      <c r="B97" s="140"/>
      <c r="C97" s="30" t="str">
        <f>Regnskap!A104</f>
        <v>7350 Representasjon, fradragsberettiget</v>
      </c>
      <c r="D97" s="31">
        <f>INDEX(Regnskap!C:C,MATCH(C97,Regnskap!A:A,0),1)</f>
        <v>0</v>
      </c>
      <c r="E97" s="141"/>
      <c r="F97" s="2"/>
    </row>
    <row r="98" spans="1:6" ht="15.6" x14ac:dyDescent="0.3">
      <c r="A98" s="2"/>
      <c r="B98" s="140"/>
      <c r="C98" s="30" t="str">
        <f>Regnskap!A105</f>
        <v>7400 Kontigent, fradragsberettiget</v>
      </c>
      <c r="D98" s="31">
        <f>INDEX(Regnskap!C:C,MATCH(C98,Regnskap!A:A,0),1)</f>
        <v>0</v>
      </c>
      <c r="E98" s="141"/>
      <c r="F98" s="2"/>
    </row>
    <row r="99" spans="1:6" ht="15.6" x14ac:dyDescent="0.3">
      <c r="A99" s="2"/>
      <c r="B99" s="140"/>
      <c r="C99" s="30" t="str">
        <f>Regnskap!A106</f>
        <v>7410 Kontingent og lisens</v>
      </c>
      <c r="D99" s="31">
        <f>INDEX(Regnskap!C:C,MATCH(C99,Regnskap!A:A,0),1)</f>
        <v>0</v>
      </c>
      <c r="E99" s="141"/>
      <c r="F99" s="2"/>
    </row>
    <row r="100" spans="1:6" ht="15.6" x14ac:dyDescent="0.3">
      <c r="A100" s="2"/>
      <c r="B100" s="140"/>
      <c r="C100" s="30" t="str">
        <f>Regnskap!A107</f>
        <v>7420 Gaver</v>
      </c>
      <c r="D100" s="31">
        <f>INDEX(Regnskap!C:C,MATCH(C100,Regnskap!A:A,0),1)</f>
        <v>0</v>
      </c>
      <c r="E100" s="141"/>
      <c r="F100" s="2"/>
    </row>
    <row r="101" spans="1:6" ht="15.6" x14ac:dyDescent="0.3">
      <c r="A101" s="2"/>
      <c r="B101" s="140"/>
      <c r="C101" s="30" t="str">
        <f>Regnskap!A108</f>
        <v>7430 Gaver, ikke fradragsberettiget</v>
      </c>
      <c r="D101" s="31">
        <f>INDEX(Regnskap!C:C,MATCH(C101,Regnskap!A:A,0),1)</f>
        <v>0</v>
      </c>
      <c r="E101" s="141"/>
      <c r="F101" s="2"/>
    </row>
    <row r="102" spans="1:6" ht="15.6" x14ac:dyDescent="0.3">
      <c r="A102" s="2"/>
      <c r="B102" s="140"/>
      <c r="C102" s="30" t="str">
        <f>Regnskap!A109</f>
        <v>7500 Forsikringspremie</v>
      </c>
      <c r="D102" s="31">
        <f>INDEX(Regnskap!C:C,MATCH(C102,Regnskap!A:A,0),1)</f>
        <v>0</v>
      </c>
      <c r="E102" s="141"/>
      <c r="F102" s="2"/>
    </row>
    <row r="103" spans="1:6" ht="15.6" x14ac:dyDescent="0.3">
      <c r="A103" s="2"/>
      <c r="B103" s="140"/>
      <c r="C103" s="30" t="str">
        <f>Regnskap!A110</f>
        <v>7510 Medlemsforsikring</v>
      </c>
      <c r="D103" s="31">
        <f>INDEX(Regnskap!C:C,MATCH(C103,Regnskap!A:A,0),1)</f>
        <v>0</v>
      </c>
      <c r="E103" s="141"/>
      <c r="F103" s="2"/>
    </row>
    <row r="104" spans="1:6" ht="15.6" x14ac:dyDescent="0.3">
      <c r="A104" s="2"/>
      <c r="B104" s="140"/>
      <c r="C104" s="30" t="str">
        <f>Regnskap!A111</f>
        <v>7700 Kostnader styremøter, årsmøter osv</v>
      </c>
      <c r="D104" s="31">
        <f>INDEX(Regnskap!C:C,MATCH(C104,Regnskap!A:A,0),1)</f>
        <v>0</v>
      </c>
      <c r="E104" s="141"/>
      <c r="F104" s="2"/>
    </row>
    <row r="105" spans="1:6" ht="15.6" x14ac:dyDescent="0.3">
      <c r="A105" s="2"/>
      <c r="B105" s="140"/>
      <c r="C105" s="30" t="str">
        <f>Regnskap!A112</f>
        <v>7740 Øredifferanse</v>
      </c>
      <c r="D105" s="31">
        <f>INDEX(Regnskap!C:C,MATCH(C105,Regnskap!A:A,0),1)</f>
        <v>0</v>
      </c>
      <c r="E105" s="141"/>
      <c r="F105" s="2"/>
    </row>
    <row r="106" spans="1:6" ht="15.6" x14ac:dyDescent="0.3">
      <c r="A106" s="2"/>
      <c r="B106" s="140"/>
      <c r="C106" s="30" t="str">
        <f>Regnskap!A113</f>
        <v>7750 Eiendoms- og festeavgift</v>
      </c>
      <c r="D106" s="31">
        <f>INDEX(Regnskap!C:C,MATCH(C106,Regnskap!A:A,0),1)</f>
        <v>0</v>
      </c>
      <c r="E106" s="141"/>
      <c r="F106" s="2"/>
    </row>
    <row r="107" spans="1:6" ht="15.6" x14ac:dyDescent="0.3">
      <c r="A107" s="2"/>
      <c r="B107" s="140"/>
      <c r="C107" s="30" t="str">
        <f>Regnskap!A114</f>
        <v>7770 Bank</v>
      </c>
      <c r="D107" s="31">
        <f>INDEX(Regnskap!C:C,MATCH(C107,Regnskap!A:A,0),1)</f>
        <v>0</v>
      </c>
      <c r="E107" s="141"/>
      <c r="F107" s="2"/>
    </row>
    <row r="108" spans="1:6" ht="15.6" x14ac:dyDescent="0.3">
      <c r="A108" s="2"/>
      <c r="B108" s="140"/>
      <c r="C108" s="30" t="str">
        <f>Regnskap!A115</f>
        <v>7790 Annen kostnad, fradragsberettiget</v>
      </c>
      <c r="D108" s="31">
        <f>INDEX(Regnskap!C:C,MATCH(C108,Regnskap!A:A,0),1)</f>
        <v>0</v>
      </c>
      <c r="E108" s="141"/>
      <c r="F108" s="2"/>
    </row>
    <row r="109" spans="1:6" ht="15.6" x14ac:dyDescent="0.3">
      <c r="A109" s="2"/>
      <c r="B109" s="140"/>
      <c r="C109" s="30" t="str">
        <f>Regnskap!A116</f>
        <v>7791 Annen kostnad, ikke fradragsberettiget</v>
      </c>
      <c r="D109" s="31">
        <f>INDEX(Regnskap!C:C,MATCH(C109,Regnskap!A:A,0),1)</f>
        <v>0</v>
      </c>
      <c r="E109" s="141"/>
      <c r="F109" s="2"/>
    </row>
    <row r="110" spans="1:6" ht="15.6" x14ac:dyDescent="0.3">
      <c r="A110" s="2"/>
      <c r="B110" s="140"/>
      <c r="C110" s="30" t="str">
        <f>Regnskap!A117</f>
        <v>7830 Konstatert tap på fordringer</v>
      </c>
      <c r="D110" s="31">
        <f>INDEX(Regnskap!C:C,MATCH(C110,Regnskap!A:A,0),1)</f>
        <v>0</v>
      </c>
      <c r="E110" s="141"/>
      <c r="F110" s="2"/>
    </row>
    <row r="111" spans="1:6" ht="15.6" x14ac:dyDescent="0.3">
      <c r="A111" s="2"/>
      <c r="B111" s="140"/>
      <c r="C111" s="30" t="str">
        <f>Regnskap!A118</f>
        <v>7831 Endring i avsetning tap på fordringer</v>
      </c>
      <c r="D111" s="31">
        <f>INDEX(Regnskap!C:C,MATCH(C111,Regnskap!A:A,0),1)</f>
        <v>0</v>
      </c>
      <c r="E111" s="141"/>
      <c r="F111" s="2"/>
    </row>
    <row r="112" spans="1:6" ht="16.2" thickBot="1" x14ac:dyDescent="0.35">
      <c r="A112" s="2"/>
      <c r="B112" s="142"/>
      <c r="C112" s="157" t="s">
        <v>535</v>
      </c>
      <c r="D112" s="158">
        <f>SUM(D31:D111)</f>
        <v>0</v>
      </c>
      <c r="E112" s="143"/>
      <c r="F112" s="2"/>
    </row>
    <row r="113" spans="1:6" ht="15.6" x14ac:dyDescent="0.3">
      <c r="A113" s="2"/>
      <c r="B113" s="2"/>
      <c r="C113" s="2"/>
      <c r="D113" s="2"/>
      <c r="E113" s="2"/>
      <c r="F113" s="2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C6:D6"/>
    <mergeCell ref="C9:D10"/>
  </mergeCells>
  <dataValidations xWindow="1015" yWindow="238" count="1">
    <dataValidation allowBlank="1" showInputMessage="1" showErrorMessage="1" promptTitle="Endre overskrift / periode" prompt="Dette arket er beskyttet. Skal du endre overskrift/periode klikker du på &quot;Review&quot; (se gjennom), og &quot;Unprotect sheet&quot; (opphev arkbeskyttelse). Husk å beskytte igjen når du er ferdig! Klikk &quot;protect sheet&quot; og &quot;ok&quot;" sqref="B3" xr:uid="{00000000-0002-0000-0200-000000000000}"/>
  </dataValidations>
  <pageMargins left="0.7" right="0.7" top="0.75" bottom="0.75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2"/>
  <sheetViews>
    <sheetView showGridLines="0" tabSelected="1" topLeftCell="A11" zoomScale="59" zoomScaleNormal="59" workbookViewId="0">
      <selection activeCell="E13" sqref="E13"/>
    </sheetView>
  </sheetViews>
  <sheetFormatPr baseColWidth="10" defaultColWidth="0" defaultRowHeight="14.4" zeroHeight="1" x14ac:dyDescent="0.3"/>
  <cols>
    <col min="1" max="1" width="8.88671875" style="122" customWidth="1"/>
    <col min="2" max="2" width="3.44140625" style="122" customWidth="1"/>
    <col min="3" max="3" width="42.5546875" style="122" customWidth="1"/>
    <col min="4" max="5" width="14.6640625" style="122" customWidth="1"/>
    <col min="6" max="6" width="41.109375" style="122" customWidth="1"/>
    <col min="7" max="7" width="3.33203125" style="122" customWidth="1"/>
    <col min="8" max="8" width="8.88671875" style="122" customWidth="1"/>
    <col min="9" max="16384" width="8.88671875" style="122" hidden="1"/>
  </cols>
  <sheetData>
    <row r="1" spans="1:8" customFormat="1" ht="15.6" x14ac:dyDescent="0.3">
      <c r="A1" s="2"/>
      <c r="B1" s="3"/>
      <c r="C1" s="2"/>
      <c r="D1" s="2"/>
      <c r="E1" s="2"/>
      <c r="F1" s="2"/>
      <c r="G1" s="2"/>
      <c r="H1" s="2"/>
    </row>
    <row r="2" spans="1:8" customFormat="1" ht="15.6" x14ac:dyDescent="0.3">
      <c r="A2" s="2"/>
      <c r="B2" s="3"/>
      <c r="C2" s="2"/>
      <c r="D2" s="2"/>
      <c r="E2" s="2"/>
      <c r="F2" s="2"/>
      <c r="G2" s="2"/>
      <c r="H2" s="2"/>
    </row>
    <row r="3" spans="1:8" customFormat="1" ht="21.6" customHeight="1" x14ac:dyDescent="0.3">
      <c r="A3" s="2"/>
      <c r="B3" s="82" t="s">
        <v>534</v>
      </c>
      <c r="C3" s="83"/>
      <c r="D3" s="83"/>
      <c r="E3" s="83"/>
      <c r="F3" s="83"/>
      <c r="G3" s="84"/>
      <c r="H3" s="2"/>
    </row>
    <row r="4" spans="1:8" customFormat="1" ht="21.6" customHeight="1" x14ac:dyDescent="0.3">
      <c r="A4" s="2"/>
      <c r="B4" s="85"/>
      <c r="C4" s="191" t="s">
        <v>538</v>
      </c>
      <c r="D4" s="192"/>
      <c r="E4" s="192"/>
      <c r="F4" s="192"/>
      <c r="G4" s="86"/>
      <c r="H4" s="2"/>
    </row>
    <row r="5" spans="1:8" customFormat="1" ht="21.6" customHeight="1" x14ac:dyDescent="0.3">
      <c r="A5" s="2"/>
      <c r="B5" s="85"/>
      <c r="C5" s="191"/>
      <c r="D5" s="192"/>
      <c r="E5" s="192"/>
      <c r="F5" s="192"/>
      <c r="G5" s="86"/>
      <c r="H5" s="2"/>
    </row>
    <row r="6" spans="1:8" customFormat="1" ht="21.6" customHeight="1" x14ac:dyDescent="0.3">
      <c r="A6" s="2"/>
      <c r="B6" s="85"/>
      <c r="C6" s="191"/>
      <c r="D6" s="192"/>
      <c r="E6" s="192"/>
      <c r="F6" s="192"/>
      <c r="G6" s="86"/>
      <c r="H6" s="2"/>
    </row>
    <row r="7" spans="1:8" customFormat="1" ht="15.6" customHeight="1" x14ac:dyDescent="0.3">
      <c r="A7" s="2"/>
      <c r="B7" s="85"/>
      <c r="C7" s="191"/>
      <c r="D7" s="192"/>
      <c r="E7" s="192"/>
      <c r="F7" s="192"/>
      <c r="G7" s="86"/>
      <c r="H7" s="2"/>
    </row>
    <row r="8" spans="1:8" customFormat="1" ht="15.6" x14ac:dyDescent="0.3">
      <c r="A8" s="2"/>
      <c r="B8" s="85"/>
      <c r="C8" s="1"/>
      <c r="D8" s="1"/>
      <c r="E8" s="1"/>
      <c r="F8" s="1"/>
      <c r="G8" s="86"/>
      <c r="H8" s="2"/>
    </row>
    <row r="9" spans="1:8" customFormat="1" ht="15.6" customHeight="1" x14ac:dyDescent="0.3">
      <c r="A9" s="2"/>
      <c r="B9" s="85"/>
      <c r="C9" s="87"/>
      <c r="D9" s="88"/>
      <c r="E9" s="88"/>
      <c r="F9" s="89"/>
      <c r="G9" s="86"/>
      <c r="H9" s="2"/>
    </row>
    <row r="10" spans="1:8" customFormat="1" ht="15.6" customHeight="1" x14ac:dyDescent="0.3">
      <c r="A10" s="2"/>
      <c r="B10" s="85"/>
      <c r="C10" s="90"/>
      <c r="D10" s="91"/>
      <c r="E10" s="91"/>
      <c r="F10" s="92"/>
      <c r="G10" s="86"/>
      <c r="H10" s="2"/>
    </row>
    <row r="11" spans="1:8" customFormat="1" ht="15.6" x14ac:dyDescent="0.3">
      <c r="A11" s="2"/>
      <c r="B11" s="85"/>
      <c r="C11" s="93" t="s">
        <v>517</v>
      </c>
      <c r="D11" s="94">
        <f>Oversikt!$C$8</f>
        <v>2023</v>
      </c>
      <c r="E11" s="114">
        <f>D11+1</f>
        <v>2024</v>
      </c>
      <c r="F11" s="94" t="s">
        <v>533</v>
      </c>
      <c r="G11" s="86"/>
      <c r="H11" s="2"/>
    </row>
    <row r="12" spans="1:8" customFormat="1" ht="15.6" x14ac:dyDescent="0.3">
      <c r="A12" s="2"/>
      <c r="B12" s="85"/>
      <c r="C12" s="95" t="str">
        <f>Regnskap!A20</f>
        <v>3110 Salg utstyr</v>
      </c>
      <c r="D12" s="96">
        <f>INDEX(Regnskap!C:C,MATCH(Budsjett!C12,Regnskap!A:A,0),1)</f>
        <v>0</v>
      </c>
      <c r="E12" s="47"/>
      <c r="F12" s="97"/>
      <c r="G12" s="86"/>
      <c r="H12" s="2"/>
    </row>
    <row r="13" spans="1:8" customFormat="1" ht="15.6" x14ac:dyDescent="0.3">
      <c r="A13" s="2"/>
      <c r="B13" s="85"/>
      <c r="C13" s="95" t="str">
        <f>Regnskap!A21</f>
        <v>3120 Sponsorinntekter</v>
      </c>
      <c r="D13" s="96">
        <f>INDEX(Regnskap!C:C,MATCH(Budsjett!C13,Regnskap!A:A,0),1)</f>
        <v>0</v>
      </c>
      <c r="E13" s="49"/>
      <c r="F13" s="98"/>
      <c r="G13" s="86"/>
      <c r="H13" s="2"/>
    </row>
    <row r="14" spans="1:8" customFormat="1" ht="15.6" x14ac:dyDescent="0.3">
      <c r="A14" s="2"/>
      <c r="B14" s="85"/>
      <c r="C14" s="95" t="str">
        <f>Regnskap!A22</f>
        <v>3400 Tilskudd fra Velferdstinget</v>
      </c>
      <c r="D14" s="96">
        <f>INDEX(Regnskap!C:C,MATCH(Budsjett!C14,Regnskap!A:A,0),1)</f>
        <v>0</v>
      </c>
      <c r="E14" s="49"/>
      <c r="F14" s="98"/>
      <c r="G14" s="86"/>
      <c r="H14" s="2"/>
    </row>
    <row r="15" spans="1:8" customFormat="1" ht="15.6" x14ac:dyDescent="0.3">
      <c r="A15" s="2"/>
      <c r="B15" s="85"/>
      <c r="C15" s="95" t="str">
        <f>Regnskap!A23</f>
        <v>3440 Tilskudd fra NIF</v>
      </c>
      <c r="D15" s="96">
        <f>INDEX(Regnskap!C:C,MATCH(Budsjett!C15,Regnskap!A:A,0),1)</f>
        <v>0</v>
      </c>
      <c r="E15" s="49"/>
      <c r="F15" s="98"/>
      <c r="G15" s="86"/>
      <c r="H15" s="2"/>
    </row>
    <row r="16" spans="1:8" customFormat="1" ht="15.6" x14ac:dyDescent="0.3">
      <c r="A16" s="2"/>
      <c r="B16" s="85"/>
      <c r="C16" s="95" t="str">
        <f>Regnskap!A24</f>
        <v>3480 Tildelt Gruppebevilgning</v>
      </c>
      <c r="D16" s="96">
        <f>INDEX(Regnskap!C:C,MATCH(Budsjett!C16,Regnskap!A:A,0),1)</f>
        <v>0</v>
      </c>
      <c r="E16" s="49"/>
      <c r="F16" s="98"/>
      <c r="G16" s="86"/>
      <c r="H16" s="2"/>
    </row>
    <row r="17" spans="1:8" customFormat="1" ht="15.6" x14ac:dyDescent="0.3">
      <c r="A17" s="2"/>
      <c r="B17" s="85"/>
      <c r="C17" s="95" t="str">
        <f>Regnskap!A25</f>
        <v>3490 Andre tilskudd</v>
      </c>
      <c r="D17" s="96">
        <f>INDEX(Regnskap!C:C,MATCH(Budsjett!C17,Regnskap!A:A,0),1)</f>
        <v>0</v>
      </c>
      <c r="E17" s="49"/>
      <c r="F17" s="98"/>
      <c r="G17" s="86"/>
      <c r="H17" s="2"/>
    </row>
    <row r="18" spans="1:8" customFormat="1" ht="15.6" x14ac:dyDescent="0.3">
      <c r="A18" s="2"/>
      <c r="B18" s="85"/>
      <c r="C18" s="95" t="str">
        <f>Regnskap!A26</f>
        <v>3610 Leieinntekter studenter/KSI-hytta</v>
      </c>
      <c r="D18" s="96">
        <f>INDEX(Regnskap!C:C,MATCH(Budsjett!C18,Regnskap!A:A,0),1)</f>
        <v>0</v>
      </c>
      <c r="E18" s="49"/>
      <c r="F18" s="98"/>
      <c r="G18" s="86"/>
      <c r="H18" s="2"/>
    </row>
    <row r="19" spans="1:8" customFormat="1" ht="15.6" x14ac:dyDescent="0.3">
      <c r="A19" s="2"/>
      <c r="B19" s="85"/>
      <c r="C19" s="95" t="str">
        <f>Regnskap!A27</f>
        <v>3630 Leieinntekter gruppeutstyr</v>
      </c>
      <c r="D19" s="96">
        <f>INDEX(Regnskap!C:C,MATCH(Budsjett!C19,Regnskap!A:A,0),1)</f>
        <v>0</v>
      </c>
      <c r="E19" s="49"/>
      <c r="F19" s="98"/>
      <c r="G19" s="86"/>
      <c r="H19" s="2"/>
    </row>
    <row r="20" spans="1:8" customFormat="1" ht="15.6" x14ac:dyDescent="0.3">
      <c r="A20" s="2"/>
      <c r="B20" s="85"/>
      <c r="C20" s="95" t="str">
        <f>Regnskap!A28</f>
        <v>3900 Annen ekstraordinære inntekter</v>
      </c>
      <c r="D20" s="96">
        <f>INDEX(Regnskap!C:C,MATCH(Budsjett!C20,Regnskap!A:A,0),1)</f>
        <v>0</v>
      </c>
      <c r="E20" s="49"/>
      <c r="F20" s="98"/>
      <c r="G20" s="86"/>
      <c r="H20" s="2"/>
    </row>
    <row r="21" spans="1:8" customFormat="1" ht="15.6" x14ac:dyDescent="0.3">
      <c r="A21" s="2"/>
      <c r="B21" s="85"/>
      <c r="C21" s="95" t="str">
        <f>Regnskap!A29</f>
        <v>3910 OSI kontingent</v>
      </c>
      <c r="D21" s="96">
        <f>INDEX(Regnskap!C:C,MATCH(Budsjett!C21,Regnskap!A:A,0),1)</f>
        <v>0</v>
      </c>
      <c r="E21" s="49"/>
      <c r="F21" s="98"/>
      <c r="G21" s="86"/>
      <c r="H21" s="2"/>
    </row>
    <row r="22" spans="1:8" customFormat="1" ht="15.6" x14ac:dyDescent="0.3">
      <c r="A22" s="2"/>
      <c r="B22" s="85"/>
      <c r="C22" s="95" t="str">
        <f>Regnskap!A30</f>
        <v>3920 Medlemskontingent</v>
      </c>
      <c r="D22" s="96">
        <f>INDEX(Regnskap!C:C,MATCH(Budsjett!C22,Regnskap!A:A,0),1)</f>
        <v>0</v>
      </c>
      <c r="E22" s="49"/>
      <c r="F22" s="98"/>
      <c r="G22" s="86"/>
      <c r="H22" s="2"/>
    </row>
    <row r="23" spans="1:8" customFormat="1" ht="15.6" x14ac:dyDescent="0.3">
      <c r="A23" s="2"/>
      <c r="B23" s="85"/>
      <c r="C23" s="95" t="str">
        <f>Regnskap!A31</f>
        <v>3940 Kursavgifter</v>
      </c>
      <c r="D23" s="96">
        <f>INDEX(Regnskap!C:C,MATCH(Budsjett!C23,Regnskap!A:A,0),1)</f>
        <v>0</v>
      </c>
      <c r="E23" s="49"/>
      <c r="F23" s="98"/>
      <c r="G23" s="86"/>
      <c r="H23" s="2"/>
    </row>
    <row r="24" spans="1:8" customFormat="1" ht="15.6" x14ac:dyDescent="0.3">
      <c r="A24" s="2"/>
      <c r="B24" s="85"/>
      <c r="C24" s="95" t="str">
        <f>Regnskap!A32</f>
        <v>3950 Egenandeler</v>
      </c>
      <c r="D24" s="96">
        <f>INDEX(Regnskap!C:C,MATCH(Budsjett!C24,Regnskap!A:A,0),1)</f>
        <v>0</v>
      </c>
      <c r="E24" s="49"/>
      <c r="F24" s="98"/>
      <c r="G24" s="86"/>
      <c r="H24" s="2"/>
    </row>
    <row r="25" spans="1:8" customFormat="1" ht="15.6" x14ac:dyDescent="0.3">
      <c r="A25" s="2"/>
      <c r="B25" s="85"/>
      <c r="C25" s="95" t="str">
        <f>Regnskap!A33</f>
        <v>3960 Stevneinntekter</v>
      </c>
      <c r="D25" s="96">
        <f>INDEX(Regnskap!C:C,MATCH(Budsjett!C25,Regnskap!A:A,0),1)</f>
        <v>0</v>
      </c>
      <c r="E25" s="49"/>
      <c r="F25" s="98"/>
      <c r="G25" s="86"/>
      <c r="H25" s="2"/>
    </row>
    <row r="26" spans="1:8" customFormat="1" ht="15.6" x14ac:dyDescent="0.3">
      <c r="A26" s="2"/>
      <c r="B26" s="85"/>
      <c r="C26" s="95" t="str">
        <f>Regnskap!A34</f>
        <v>3970 Dugnadsinntekter</v>
      </c>
      <c r="D26" s="96">
        <f>INDEX(Regnskap!C:C,MATCH(Budsjett!C26,Regnskap!A:A,0),1)</f>
        <v>0</v>
      </c>
      <c r="E26" s="49"/>
      <c r="F26" s="98"/>
      <c r="G26" s="86"/>
      <c r="H26" s="2"/>
    </row>
    <row r="27" spans="1:8" customFormat="1" ht="15.6" x14ac:dyDescent="0.3">
      <c r="A27" s="2"/>
      <c r="B27" s="85"/>
      <c r="C27" s="95" t="str">
        <f>Regnskap!A35</f>
        <v>3990 Andre inntekter</v>
      </c>
      <c r="D27" s="96">
        <f>INDEX(Regnskap!C:C,MATCH(Budsjett!C27,Regnskap!A:A,0),1)</f>
        <v>0</v>
      </c>
      <c r="E27" s="49"/>
      <c r="F27" s="98"/>
      <c r="G27" s="86"/>
      <c r="H27" s="2"/>
    </row>
    <row r="28" spans="1:8" customFormat="1" ht="15.6" x14ac:dyDescent="0.3">
      <c r="A28" s="2"/>
      <c r="B28" s="85"/>
      <c r="C28" s="95" t="str">
        <f>Regnskap!A36</f>
        <v>3991 Udokumenterte inntekter</v>
      </c>
      <c r="D28" s="96">
        <f>INDEX(Regnskap!C:C,MATCH(Budsjett!C28,Regnskap!A:A,0),1)</f>
        <v>0</v>
      </c>
      <c r="E28" s="49"/>
      <c r="F28" s="98"/>
      <c r="G28" s="86"/>
      <c r="H28" s="2"/>
    </row>
    <row r="29" spans="1:8" customFormat="1" ht="16.2" thickBot="1" x14ac:dyDescent="0.35">
      <c r="A29" s="2"/>
      <c r="B29" s="85"/>
      <c r="C29" s="99" t="s">
        <v>528</v>
      </c>
      <c r="D29" s="100">
        <f>SUM(D12:D28)</f>
        <v>0</v>
      </c>
      <c r="E29" s="115">
        <f>SUM(E12:E28)</f>
        <v>0</v>
      </c>
      <c r="F29" s="101"/>
      <c r="G29" s="86"/>
      <c r="H29" s="2"/>
    </row>
    <row r="30" spans="1:8" customFormat="1" ht="16.2" thickTop="1" x14ac:dyDescent="0.3">
      <c r="A30" s="2"/>
      <c r="B30" s="85"/>
      <c r="C30" s="102"/>
      <c r="D30" s="103"/>
      <c r="E30" s="116"/>
      <c r="F30" s="104"/>
      <c r="G30" s="86"/>
      <c r="H30" s="2"/>
    </row>
    <row r="31" spans="1:8" customFormat="1" ht="15.6" x14ac:dyDescent="0.3">
      <c r="A31" s="2"/>
      <c r="B31" s="85"/>
      <c r="C31" s="93" t="s">
        <v>536</v>
      </c>
      <c r="D31" s="94">
        <f>D11</f>
        <v>2023</v>
      </c>
      <c r="E31" s="114">
        <f>E11</f>
        <v>2024</v>
      </c>
      <c r="F31" s="94" t="s">
        <v>533</v>
      </c>
      <c r="G31" s="86"/>
      <c r="H31" s="2"/>
    </row>
    <row r="32" spans="1:8" customFormat="1" ht="15.6" x14ac:dyDescent="0.3">
      <c r="A32" s="2"/>
      <c r="B32" s="85"/>
      <c r="C32" s="121" t="str">
        <f>Regnskap!A38</f>
        <v>5010 Lønn ansatte</v>
      </c>
      <c r="D32" s="96">
        <f>INDEX(Regnskap!C:C,MATCH(Budsjett!C32,Regnskap!A:A,0),1)</f>
        <v>0</v>
      </c>
      <c r="E32" s="49"/>
      <c r="F32" s="98"/>
      <c r="G32" s="86"/>
      <c r="H32" s="2"/>
    </row>
    <row r="33" spans="1:8" customFormat="1" ht="15.6" x14ac:dyDescent="0.3">
      <c r="A33" s="2"/>
      <c r="B33" s="85"/>
      <c r="C33" s="121" t="str">
        <f>Regnskap!A39</f>
        <v>5011 Div lønn u/FP</v>
      </c>
      <c r="D33" s="96">
        <f>INDEX(Regnskap!C:C,MATCH(Budsjett!C33,Regnskap!A:A,0),1)</f>
        <v>0</v>
      </c>
      <c r="E33" s="49"/>
      <c r="F33" s="98"/>
      <c r="G33" s="86"/>
      <c r="H33" s="2"/>
    </row>
    <row r="34" spans="1:8" customFormat="1" ht="15.6" x14ac:dyDescent="0.3">
      <c r="A34" s="2"/>
      <c r="B34" s="85"/>
      <c r="C34" s="121" t="str">
        <f>Regnskap!A40</f>
        <v>5020 Feriepenger</v>
      </c>
      <c r="D34" s="96">
        <f>INDEX(Regnskap!C:C,MATCH(Budsjett!C34,Regnskap!A:A,0),1)</f>
        <v>0</v>
      </c>
      <c r="E34" s="49"/>
      <c r="F34" s="98"/>
      <c r="G34" s="86"/>
      <c r="H34" s="2"/>
    </row>
    <row r="35" spans="1:8" customFormat="1" ht="15.6" x14ac:dyDescent="0.3">
      <c r="A35" s="2"/>
      <c r="B35" s="85"/>
      <c r="C35" s="121" t="str">
        <f>Regnskap!A41</f>
        <v>5090 Påløpt ikke utbetalt lønn</v>
      </c>
      <c r="D35" s="96">
        <f>INDEX(Regnskap!C:C,MATCH(Budsjett!C35,Regnskap!A:A,0),1)</f>
        <v>0</v>
      </c>
      <c r="E35" s="49"/>
      <c r="F35" s="98"/>
      <c r="G35" s="86"/>
      <c r="H35" s="2"/>
    </row>
    <row r="36" spans="1:8" customFormat="1" ht="15.6" x14ac:dyDescent="0.3">
      <c r="A36" s="2"/>
      <c r="B36" s="85"/>
      <c r="C36" s="121" t="str">
        <f>Regnskap!A42</f>
        <v>5250 Koll.pensjonsforsikring</v>
      </c>
      <c r="D36" s="96">
        <f>INDEX(Regnskap!C:C,MATCH(Budsjett!C36,Regnskap!A:A,0),1)</f>
        <v>0</v>
      </c>
      <c r="E36" s="49"/>
      <c r="F36" s="98"/>
      <c r="G36" s="86"/>
      <c r="H36" s="2"/>
    </row>
    <row r="37" spans="1:8" customFormat="1" ht="15.6" x14ac:dyDescent="0.3">
      <c r="A37" s="2"/>
      <c r="B37" s="85"/>
      <c r="C37" s="121" t="str">
        <f>Regnskap!A43</f>
        <v>5270 EKOM arb taker abonnement</v>
      </c>
      <c r="D37" s="96">
        <f>INDEX(Regnskap!C:C,MATCH(Budsjett!C37,Regnskap!A:A,0),1)</f>
        <v>0</v>
      </c>
      <c r="E37" s="49"/>
      <c r="F37" s="98"/>
      <c r="G37" s="86"/>
      <c r="H37" s="2"/>
    </row>
    <row r="38" spans="1:8" customFormat="1" ht="15.6" x14ac:dyDescent="0.3">
      <c r="A38" s="2"/>
      <c r="B38" s="85"/>
      <c r="C38" s="121" t="str">
        <f>Regnskap!A44</f>
        <v>5290 Motkonto for gruppe 52</v>
      </c>
      <c r="D38" s="96">
        <f>INDEX(Regnskap!C:C,MATCH(Budsjett!C38,Regnskap!A:A,0),1)</f>
        <v>0</v>
      </c>
      <c r="E38" s="49"/>
      <c r="F38" s="98"/>
      <c r="G38" s="86"/>
      <c r="H38" s="2"/>
    </row>
    <row r="39" spans="1:8" customFormat="1" ht="15.6" x14ac:dyDescent="0.3">
      <c r="A39" s="2"/>
      <c r="B39" s="85"/>
      <c r="C39" s="121" t="str">
        <f>Regnskap!A45</f>
        <v>5310 Trekkpl bilgodtgjørelse</v>
      </c>
      <c r="D39" s="96">
        <f>INDEX(Regnskap!C:C,MATCH(Budsjett!C39,Regnskap!A:A,0),1)</f>
        <v>0</v>
      </c>
      <c r="E39" s="49"/>
      <c r="F39" s="98"/>
      <c r="G39" s="86"/>
      <c r="H39" s="2"/>
    </row>
    <row r="40" spans="1:8" customFormat="1" ht="15.6" x14ac:dyDescent="0.3">
      <c r="A40" s="2"/>
      <c r="B40" s="85"/>
      <c r="C40" s="121" t="str">
        <f>Regnskap!A46</f>
        <v>5330 Godtgjørelse til styre- og bedriftforsamlinger</v>
      </c>
      <c r="D40" s="96">
        <f>INDEX(Regnskap!C:C,MATCH(Budsjett!C40,Regnskap!A:A,0),1)</f>
        <v>0</v>
      </c>
      <c r="E40" s="49"/>
      <c r="F40" s="98"/>
      <c r="G40" s="86"/>
      <c r="H40" s="2"/>
    </row>
    <row r="41" spans="1:8" customFormat="1" ht="15.6" x14ac:dyDescent="0.3">
      <c r="A41" s="2"/>
      <c r="B41" s="85"/>
      <c r="C41" s="121" t="str">
        <f>Regnskap!A47</f>
        <v>5350 Godtgjørelse til dommere</v>
      </c>
      <c r="D41" s="96">
        <f>INDEX(Regnskap!C:C,MATCH(Budsjett!C41,Regnskap!A:A,0),1)</f>
        <v>0</v>
      </c>
      <c r="E41" s="49"/>
      <c r="F41" s="98"/>
      <c r="G41" s="86"/>
      <c r="H41" s="2"/>
    </row>
    <row r="42" spans="1:8" customFormat="1" ht="15.6" x14ac:dyDescent="0.3">
      <c r="A42" s="2"/>
      <c r="B42" s="85"/>
      <c r="C42" s="121" t="str">
        <f>Regnskap!A48</f>
        <v>5400 Arbeidsgiveravgift</v>
      </c>
      <c r="D42" s="96">
        <f>INDEX(Regnskap!C:C,MATCH(Budsjett!C42,Regnskap!A:A,0),1)</f>
        <v>0</v>
      </c>
      <c r="E42" s="49"/>
      <c r="F42" s="98"/>
      <c r="G42" s="86"/>
      <c r="H42" s="2"/>
    </row>
    <row r="43" spans="1:8" customFormat="1" ht="15.6" x14ac:dyDescent="0.3">
      <c r="A43" s="2"/>
      <c r="B43" s="85"/>
      <c r="C43" s="121" t="str">
        <f>Regnskap!A49</f>
        <v>5411 Arbeidsgiveravgift på feriepenger</v>
      </c>
      <c r="D43" s="96">
        <f>INDEX(Regnskap!C:C,MATCH(Budsjett!C43,Regnskap!A:A,0),1)</f>
        <v>0</v>
      </c>
      <c r="E43" s="49"/>
      <c r="F43" s="98"/>
      <c r="G43" s="86"/>
      <c r="H43" s="2"/>
    </row>
    <row r="44" spans="1:8" customFormat="1" ht="15.6" x14ac:dyDescent="0.3">
      <c r="A44" s="2"/>
      <c r="B44" s="85"/>
      <c r="C44" s="121" t="str">
        <f>Regnskap!A50</f>
        <v>5510 Overtidsmat etter regning</v>
      </c>
      <c r="D44" s="96">
        <f>INDEX(Regnskap!C:C,MATCH(Budsjett!C44,Regnskap!A:A,0),1)</f>
        <v>0</v>
      </c>
      <c r="E44" s="49"/>
      <c r="F44" s="98"/>
      <c r="G44" s="86"/>
      <c r="H44" s="2"/>
    </row>
    <row r="45" spans="1:8" customFormat="1" ht="15.6" x14ac:dyDescent="0.3">
      <c r="A45" s="2"/>
      <c r="B45" s="85"/>
      <c r="C45" s="121" t="str">
        <f>Regnskap!A51</f>
        <v>5900 Gaver til ansatte</v>
      </c>
      <c r="D45" s="96">
        <f>INDEX(Regnskap!C:C,MATCH(Budsjett!C45,Regnskap!A:A,0),1)</f>
        <v>0</v>
      </c>
      <c r="E45" s="49"/>
      <c r="F45" s="98"/>
      <c r="G45" s="86"/>
      <c r="H45" s="2"/>
    </row>
    <row r="46" spans="1:8" customFormat="1" ht="15.6" x14ac:dyDescent="0.3">
      <c r="A46" s="2"/>
      <c r="B46" s="85"/>
      <c r="C46" s="121" t="str">
        <f>Regnskap!A52</f>
        <v>5910 Kantinekostnad</v>
      </c>
      <c r="D46" s="96">
        <f>INDEX(Regnskap!C:C,MATCH(Budsjett!C46,Regnskap!A:A,0),1)</f>
        <v>0</v>
      </c>
      <c r="E46" s="49"/>
      <c r="F46" s="98"/>
      <c r="G46" s="86"/>
      <c r="H46" s="2"/>
    </row>
    <row r="47" spans="1:8" customFormat="1" ht="15.6" x14ac:dyDescent="0.3">
      <c r="A47" s="2"/>
      <c r="B47" s="85"/>
      <c r="C47" s="121" t="str">
        <f>Regnskap!A53</f>
        <v>5945 OTP</v>
      </c>
      <c r="D47" s="96">
        <f>INDEX(Regnskap!C:C,MATCH(Budsjett!C47,Regnskap!A:A,0),1)</f>
        <v>0</v>
      </c>
      <c r="E47" s="49"/>
      <c r="F47" s="98"/>
      <c r="G47" s="86"/>
      <c r="H47" s="2"/>
    </row>
    <row r="48" spans="1:8" customFormat="1" ht="15.6" x14ac:dyDescent="0.3">
      <c r="A48" s="2"/>
      <c r="B48" s="85"/>
      <c r="C48" s="121" t="str">
        <f>Regnskap!A54</f>
        <v>5990 Annen personalkostnad</v>
      </c>
      <c r="D48" s="96">
        <f>INDEX(Regnskap!C:C,MATCH(Budsjett!C48,Regnskap!A:A,0),1)</f>
        <v>0</v>
      </c>
      <c r="E48" s="49"/>
      <c r="F48" s="98"/>
      <c r="G48" s="86"/>
      <c r="H48" s="2"/>
    </row>
    <row r="49" spans="1:8" customFormat="1" ht="15.6" x14ac:dyDescent="0.3">
      <c r="A49" s="2"/>
      <c r="B49" s="85"/>
      <c r="C49" s="121" t="str">
        <f>Regnskap!A56</f>
        <v>4110 Kjøp utstyr for videresalg</v>
      </c>
      <c r="D49" s="96">
        <f>INDEX(Regnskap!C:C,MATCH(Budsjett!C49,Regnskap!A:A,0),1)</f>
        <v>0</v>
      </c>
      <c r="E49" s="49"/>
      <c r="F49" s="98"/>
      <c r="G49" s="86"/>
      <c r="H49" s="2"/>
    </row>
    <row r="50" spans="1:8" customFormat="1" ht="15.6" x14ac:dyDescent="0.3">
      <c r="A50" s="2"/>
      <c r="B50" s="85"/>
      <c r="C50" s="121" t="str">
        <f>Regnskap!A57</f>
        <v>4120 Idrettsmatr./utstyr til eget bruk</v>
      </c>
      <c r="D50" s="96">
        <f>INDEX(Regnskap!C:C,MATCH(Budsjett!C50,Regnskap!A:A,0),1)</f>
        <v>0</v>
      </c>
      <c r="E50" s="49"/>
      <c r="F50" s="98"/>
      <c r="G50" s="86"/>
      <c r="H50" s="2"/>
    </row>
    <row r="51" spans="1:8" customFormat="1" ht="15.6" x14ac:dyDescent="0.3">
      <c r="A51" s="2"/>
      <c r="B51" s="85"/>
      <c r="C51" s="121" t="str">
        <f>Regnskap!A58</f>
        <v>4150 Kostnader idrettsanlegg</v>
      </c>
      <c r="D51" s="96">
        <f>INDEX(Regnskap!C:C,MATCH(Budsjett!C51,Regnskap!A:A,0),1)</f>
        <v>0</v>
      </c>
      <c r="E51" s="49"/>
      <c r="F51" s="98"/>
      <c r="G51" s="86"/>
      <c r="H51" s="2"/>
    </row>
    <row r="52" spans="1:8" customFormat="1" ht="15.6" x14ac:dyDescent="0.3">
      <c r="A52" s="2"/>
      <c r="B52" s="85"/>
      <c r="C52" s="121" t="str">
        <f>Regnskap!A59</f>
        <v>4200 Kontingent og lisens</v>
      </c>
      <c r="D52" s="96">
        <f>INDEX(Regnskap!C:C,MATCH(Budsjett!C52,Regnskap!A:A,0),1)</f>
        <v>0</v>
      </c>
      <c r="E52" s="49"/>
      <c r="F52" s="98"/>
      <c r="G52" s="86"/>
      <c r="H52" s="2"/>
    </row>
    <row r="53" spans="1:8" customFormat="1" ht="15.6" x14ac:dyDescent="0.3">
      <c r="A53" s="2"/>
      <c r="B53" s="85"/>
      <c r="C53" s="121" t="str">
        <f>Regnskap!A60</f>
        <v>4300 Premier</v>
      </c>
      <c r="D53" s="96">
        <f>INDEX(Regnskap!C:C,MATCH(Budsjett!C53,Regnskap!A:A,0),1)</f>
        <v>0</v>
      </c>
      <c r="E53" s="49"/>
      <c r="F53" s="98"/>
      <c r="G53" s="86"/>
      <c r="H53" s="2"/>
    </row>
    <row r="54" spans="1:8" customFormat="1" ht="15.6" x14ac:dyDescent="0.3">
      <c r="A54" s="2"/>
      <c r="B54" s="85"/>
      <c r="C54" s="121" t="str">
        <f>Regnskap!A61</f>
        <v>4350 Svinn, tap</v>
      </c>
      <c r="D54" s="96">
        <f>INDEX(Regnskap!C:C,MATCH(Budsjett!C54,Regnskap!A:A,0),1)</f>
        <v>0</v>
      </c>
      <c r="E54" s="49"/>
      <c r="F54" s="98"/>
      <c r="G54" s="86"/>
      <c r="H54" s="2"/>
    </row>
    <row r="55" spans="1:8" customFormat="1" ht="15.6" x14ac:dyDescent="0.3">
      <c r="A55" s="2"/>
      <c r="B55" s="85"/>
      <c r="C55" s="121" t="str">
        <f>Regnskap!A62</f>
        <v>4500 Fremmedytelse, innlede instruktører osv</v>
      </c>
      <c r="D55" s="96">
        <f>INDEX(Regnskap!C:C,MATCH(Budsjett!C55,Regnskap!A:A,0),1)</f>
        <v>0</v>
      </c>
      <c r="E55" s="49"/>
      <c r="F55" s="98"/>
      <c r="G55" s="86"/>
      <c r="H55" s="2"/>
    </row>
    <row r="56" spans="1:8" customFormat="1" ht="15.6" x14ac:dyDescent="0.3">
      <c r="A56" s="2"/>
      <c r="B56" s="85"/>
      <c r="C56" s="121" t="str">
        <f>Regnskap!A63</f>
        <v>4510 Utbetalt til medlemmer</v>
      </c>
      <c r="D56" s="96">
        <f>INDEX(Regnskap!C:C,MATCH(Budsjett!C56,Regnskap!A:A,0),1)</f>
        <v>0</v>
      </c>
      <c r="E56" s="49"/>
      <c r="F56" s="98"/>
      <c r="G56" s="86"/>
      <c r="H56" s="2"/>
    </row>
    <row r="57" spans="1:8" customFormat="1" ht="15.6" x14ac:dyDescent="0.3">
      <c r="A57" s="2"/>
      <c r="B57" s="85"/>
      <c r="C57" s="121" t="str">
        <f>Regnskap!A64</f>
        <v>4590 Beholdningsendring</v>
      </c>
      <c r="D57" s="96">
        <f>INDEX(Regnskap!C:C,MATCH(Budsjett!C57,Regnskap!A:A,0),1)</f>
        <v>0</v>
      </c>
      <c r="E57" s="49"/>
      <c r="F57" s="98"/>
      <c r="G57" s="86"/>
      <c r="H57" s="2"/>
    </row>
    <row r="58" spans="1:8" customFormat="1" ht="15.6" x14ac:dyDescent="0.3">
      <c r="A58" s="2"/>
      <c r="B58" s="85"/>
      <c r="C58" s="121" t="str">
        <f>Regnskap!A65</f>
        <v>4700 Leie idrettsanlegg</v>
      </c>
      <c r="D58" s="96">
        <f>INDEX(Regnskap!C:C,MATCH(Budsjett!C58,Regnskap!A:A,0),1)</f>
        <v>0</v>
      </c>
      <c r="E58" s="49"/>
      <c r="F58" s="98"/>
      <c r="G58" s="86"/>
      <c r="H58" s="2"/>
    </row>
    <row r="59" spans="1:8" customFormat="1" ht="15.6" x14ac:dyDescent="0.3">
      <c r="A59" s="2"/>
      <c r="B59" s="85"/>
      <c r="C59" s="121" t="str">
        <f>Regnskap!A66</f>
        <v>4800 Utgifter skisamlinger/idrettsarr.</v>
      </c>
      <c r="D59" s="96">
        <f>INDEX(Regnskap!C:C,MATCH(Budsjett!C59,Regnskap!A:A,0),1)</f>
        <v>0</v>
      </c>
      <c r="E59" s="49"/>
      <c r="F59" s="98"/>
      <c r="G59" s="86"/>
      <c r="H59" s="2"/>
    </row>
    <row r="60" spans="1:8" customFormat="1" ht="15.6" x14ac:dyDescent="0.3">
      <c r="A60" s="2"/>
      <c r="B60" s="85"/>
      <c r="C60" s="121" t="str">
        <f>Regnskap!A67</f>
        <v>4990 Sosiale tilstellinger</v>
      </c>
      <c r="D60" s="96">
        <f>INDEX(Regnskap!C:C,MATCH(Budsjett!C60,Regnskap!A:A,0),1)</f>
        <v>0</v>
      </c>
      <c r="E60" s="49"/>
      <c r="F60" s="98"/>
      <c r="G60" s="86"/>
      <c r="H60" s="2"/>
    </row>
    <row r="61" spans="1:8" customFormat="1" ht="15.6" x14ac:dyDescent="0.3">
      <c r="A61" s="2"/>
      <c r="B61" s="105"/>
      <c r="C61" s="121" t="str">
        <f>Regnskap!A68</f>
        <v>6010 Avskrivninger</v>
      </c>
      <c r="D61" s="96">
        <f>INDEX(Regnskap!C:C,MATCH(Budsjett!C61,Regnskap!A:A,0),1)</f>
        <v>0</v>
      </c>
      <c r="E61" s="49"/>
      <c r="F61" s="98"/>
      <c r="G61" s="106"/>
      <c r="H61" s="2"/>
    </row>
    <row r="62" spans="1:8" customFormat="1" ht="15.6" x14ac:dyDescent="0.3">
      <c r="A62" s="2"/>
      <c r="B62" s="85"/>
      <c r="C62" s="121" t="str">
        <f>Regnskap!A69</f>
        <v>6015 Avskrivninger på maskinger</v>
      </c>
      <c r="D62" s="96">
        <f>INDEX(Regnskap!C:C,MATCH(Budsjett!C62,Regnskap!A:A,0),1)</f>
        <v>0</v>
      </c>
      <c r="E62" s="49"/>
      <c r="F62" s="98"/>
      <c r="G62" s="86"/>
      <c r="H62" s="2"/>
    </row>
    <row r="63" spans="1:8" customFormat="1" ht="15.6" x14ac:dyDescent="0.3">
      <c r="A63" s="2"/>
      <c r="B63" s="85"/>
      <c r="C63" s="121" t="str">
        <f>Regnskap!A70</f>
        <v>6100 Frakt transportkostnad og forsikring ved</v>
      </c>
      <c r="D63" s="96">
        <f>INDEX(Regnskap!C:C,MATCH(Budsjett!C63,Regnskap!A:A,0),1)</f>
        <v>0</v>
      </c>
      <c r="E63" s="49"/>
      <c r="F63" s="98"/>
      <c r="G63" s="86"/>
      <c r="H63" s="2"/>
    </row>
    <row r="64" spans="1:8" customFormat="1" ht="15.6" x14ac:dyDescent="0.3">
      <c r="A64" s="2"/>
      <c r="B64" s="85"/>
      <c r="C64" s="121" t="str">
        <f>Regnskap!A71</f>
        <v>6110 Toll og spedisjonskostnad ved vareforsendelse</v>
      </c>
      <c r="D64" s="96">
        <f>INDEX(Regnskap!C:C,MATCH(Budsjett!C64,Regnskap!A:A,0),1)</f>
        <v>0</v>
      </c>
      <c r="E64" s="49"/>
      <c r="F64" s="98"/>
      <c r="G64" s="86"/>
      <c r="H64" s="2"/>
    </row>
    <row r="65" spans="1:8" customFormat="1" ht="15.6" x14ac:dyDescent="0.3">
      <c r="A65" s="2"/>
      <c r="B65" s="85"/>
      <c r="C65" s="121" t="str">
        <f>Regnskap!A72</f>
        <v>6300 Leie lokale</v>
      </c>
      <c r="D65" s="96">
        <f>INDEX(Regnskap!C:C,MATCH(Budsjett!C65,Regnskap!A:A,0),1)</f>
        <v>0</v>
      </c>
      <c r="E65" s="49"/>
      <c r="F65" s="98"/>
      <c r="G65" s="86"/>
      <c r="H65" s="2"/>
    </row>
    <row r="66" spans="1:8" customFormat="1" ht="15.6" x14ac:dyDescent="0.3">
      <c r="A66" s="2"/>
      <c r="B66" s="85"/>
      <c r="C66" s="121" t="str">
        <f>Regnskap!A73</f>
        <v>6320 Renovasjon, vann, avlop og lignende</v>
      </c>
      <c r="D66" s="96">
        <f>INDEX(Regnskap!C:C,MATCH(Budsjett!C66,Regnskap!A:A,0),1)</f>
        <v>0</v>
      </c>
      <c r="E66" s="49"/>
      <c r="F66" s="98"/>
      <c r="G66" s="86"/>
      <c r="H66" s="2"/>
    </row>
    <row r="67" spans="1:8" customFormat="1" ht="15.6" x14ac:dyDescent="0.3">
      <c r="A67" s="2"/>
      <c r="B67" s="85"/>
      <c r="C67" s="121" t="str">
        <f>Regnskap!A74</f>
        <v>6340 Lys, varme</v>
      </c>
      <c r="D67" s="96">
        <f>INDEX(Regnskap!C:C,MATCH(Budsjett!C67,Regnskap!A:A,0),1)</f>
        <v>0</v>
      </c>
      <c r="E67" s="49"/>
      <c r="F67" s="98"/>
      <c r="G67" s="86"/>
      <c r="H67" s="2"/>
    </row>
    <row r="68" spans="1:8" customFormat="1" ht="15.6" x14ac:dyDescent="0.3">
      <c r="A68" s="2"/>
      <c r="B68" s="85"/>
      <c r="C68" s="121" t="str">
        <f>Regnskap!A75</f>
        <v>6360 Renhold</v>
      </c>
      <c r="D68" s="96">
        <f>INDEX(Regnskap!C:C,MATCH(Budsjett!C68,Regnskap!A:A,0),1)</f>
        <v>0</v>
      </c>
      <c r="E68" s="49"/>
      <c r="F68" s="98"/>
      <c r="G68" s="86"/>
      <c r="H68" s="2"/>
    </row>
    <row r="69" spans="1:8" customFormat="1" ht="15.6" x14ac:dyDescent="0.3">
      <c r="A69" s="2"/>
      <c r="B69" s="85"/>
      <c r="C69" s="121" t="str">
        <f>Regnskap!A76</f>
        <v>6390 Annen kostnad lokaler</v>
      </c>
      <c r="D69" s="96">
        <f>INDEX(Regnskap!C:C,MATCH(Budsjett!C69,Regnskap!A:A,0),1)</f>
        <v>0</v>
      </c>
      <c r="E69" s="49"/>
      <c r="F69" s="98"/>
      <c r="G69" s="86"/>
      <c r="H69" s="2"/>
    </row>
    <row r="70" spans="1:8" customFormat="1" ht="15.6" x14ac:dyDescent="0.3">
      <c r="A70" s="2"/>
      <c r="B70" s="85"/>
      <c r="C70" s="121" t="str">
        <f>Regnskap!A77</f>
        <v>6420 Leie datautstyr</v>
      </c>
      <c r="D70" s="96">
        <f>INDEX(Regnskap!C:C,MATCH(Budsjett!C70,Regnskap!A:A,0),1)</f>
        <v>0</v>
      </c>
      <c r="E70" s="49"/>
      <c r="F70" s="98"/>
      <c r="G70" s="86"/>
      <c r="H70" s="2"/>
    </row>
    <row r="71" spans="1:8" customFormat="1" ht="15.6" x14ac:dyDescent="0.3">
      <c r="A71" s="2"/>
      <c r="B71" s="85"/>
      <c r="C71" s="121" t="str">
        <f>Regnskap!A78</f>
        <v>6440 Leasing / leie bil</v>
      </c>
      <c r="D71" s="96">
        <f>INDEX(Regnskap!C:C,MATCH(Budsjett!C71,Regnskap!A:A,0),1)</f>
        <v>0</v>
      </c>
      <c r="E71" s="49"/>
      <c r="F71" s="98"/>
      <c r="G71" s="86"/>
      <c r="H71" s="2"/>
    </row>
    <row r="72" spans="1:8" customFormat="1" ht="15.6" x14ac:dyDescent="0.3">
      <c r="A72" s="2"/>
      <c r="B72" s="85"/>
      <c r="C72" s="121" t="str">
        <f>Regnskap!A79</f>
        <v>6490 Annen leiekostnad</v>
      </c>
      <c r="D72" s="96">
        <f>INDEX(Regnskap!C:C,MATCH(Budsjett!C72,Regnskap!A:A,0),1)</f>
        <v>0</v>
      </c>
      <c r="E72" s="49"/>
      <c r="F72" s="98"/>
      <c r="G72" s="86"/>
      <c r="H72" s="2"/>
    </row>
    <row r="73" spans="1:8" customFormat="1" ht="15.6" x14ac:dyDescent="0.3">
      <c r="A73" s="2"/>
      <c r="B73" s="85"/>
      <c r="C73" s="121" t="str">
        <f>Regnskap!A80</f>
        <v>6540 Inventar</v>
      </c>
      <c r="D73" s="96">
        <f>INDEX(Regnskap!C:C,MATCH(Budsjett!C73,Regnskap!A:A,0),1)</f>
        <v>0</v>
      </c>
      <c r="E73" s="49"/>
      <c r="F73" s="98"/>
      <c r="G73" s="86"/>
      <c r="H73" s="2"/>
    </row>
    <row r="74" spans="1:8" customFormat="1" ht="15.6" x14ac:dyDescent="0.3">
      <c r="A74" s="2"/>
      <c r="B74" s="85"/>
      <c r="C74" s="121" t="str">
        <f>Regnskap!A81</f>
        <v>6550 Driftsmateriale</v>
      </c>
      <c r="D74" s="96">
        <f>INDEX(Regnskap!C:C,MATCH(Budsjett!C74,Regnskap!A:A,0),1)</f>
        <v>0</v>
      </c>
      <c r="E74" s="49"/>
      <c r="F74" s="98"/>
      <c r="G74" s="86"/>
      <c r="H74" s="2"/>
    </row>
    <row r="75" spans="1:8" customFormat="1" ht="15.6" x14ac:dyDescent="0.3">
      <c r="A75" s="2"/>
      <c r="B75" s="85"/>
      <c r="C75" s="121" t="str">
        <f>Regnskap!A82</f>
        <v>6570 Arbeidsklær og verneutstyr</v>
      </c>
      <c r="D75" s="96">
        <f>INDEX(Regnskap!C:C,MATCH(Budsjett!C75,Regnskap!A:A,0),1)</f>
        <v>0</v>
      </c>
      <c r="E75" s="49"/>
      <c r="F75" s="98"/>
      <c r="G75" s="86"/>
      <c r="H75" s="2"/>
    </row>
    <row r="76" spans="1:8" customFormat="1" ht="15.6" x14ac:dyDescent="0.3">
      <c r="A76" s="2"/>
      <c r="B76" s="85"/>
      <c r="C76" s="121" t="str">
        <f>Regnskap!A83</f>
        <v>66xx Rep/vedl.hold hytter</v>
      </c>
      <c r="D76" s="96">
        <f>INDEX(Regnskap!C:C,MATCH(Budsjett!C76,Regnskap!A:A,0),1)</f>
        <v>0</v>
      </c>
      <c r="E76" s="49"/>
      <c r="F76" s="98"/>
      <c r="G76" s="86"/>
      <c r="H76" s="2"/>
    </row>
    <row r="77" spans="1:8" customFormat="1" ht="15.6" x14ac:dyDescent="0.3">
      <c r="A77" s="2"/>
      <c r="B77" s="85"/>
      <c r="C77" s="121" t="str">
        <f>Regnskap!A84</f>
        <v>6620 Reparasjon og vedlikehold utstyr</v>
      </c>
      <c r="D77" s="96">
        <f>INDEX(Regnskap!C:C,MATCH(Budsjett!C77,Regnskap!A:A,0),1)</f>
        <v>0</v>
      </c>
      <c r="E77" s="49"/>
      <c r="F77" s="98"/>
      <c r="G77" s="86"/>
      <c r="H77" s="2"/>
    </row>
    <row r="78" spans="1:8" customFormat="1" ht="15.6" x14ac:dyDescent="0.3">
      <c r="A78" s="2"/>
      <c r="B78" s="85"/>
      <c r="C78" s="121" t="str">
        <f>Regnskap!A85</f>
        <v>6700 Honorar revisjon</v>
      </c>
      <c r="D78" s="96">
        <f>INDEX(Regnskap!C:C,MATCH(Budsjett!C78,Regnskap!A:A,0),1)</f>
        <v>0</v>
      </c>
      <c r="E78" s="49"/>
      <c r="F78" s="98"/>
      <c r="G78" s="86"/>
      <c r="H78" s="2"/>
    </row>
    <row r="79" spans="1:8" customFormat="1" ht="15.6" x14ac:dyDescent="0.3">
      <c r="A79" s="2"/>
      <c r="B79" s="85"/>
      <c r="C79" s="121" t="str">
        <f>Regnskap!A86</f>
        <v>6712 Honorar regnskap</v>
      </c>
      <c r="D79" s="96">
        <f>INDEX(Regnskap!C:C,MATCH(Budsjett!C79,Regnskap!A:A,0),1)</f>
        <v>0</v>
      </c>
      <c r="E79" s="49"/>
      <c r="F79" s="98"/>
      <c r="G79" s="86"/>
      <c r="H79" s="2"/>
    </row>
    <row r="80" spans="1:8" customFormat="1" ht="15.6" x14ac:dyDescent="0.3">
      <c r="A80" s="2"/>
      <c r="B80" s="85"/>
      <c r="C80" s="121" t="str">
        <f>Regnskap!A87</f>
        <v>6730 Idrettsfaglig bistand</v>
      </c>
      <c r="D80" s="96">
        <f>INDEX(Regnskap!C:C,MATCH(Budsjett!C80,Regnskap!A:A,0),1)</f>
        <v>0</v>
      </c>
      <c r="E80" s="49"/>
      <c r="F80" s="98"/>
      <c r="G80" s="86"/>
      <c r="H80" s="2"/>
    </row>
    <row r="81" spans="1:8" customFormat="1" ht="15.6" x14ac:dyDescent="0.3">
      <c r="A81" s="2"/>
      <c r="B81" s="85"/>
      <c r="C81" s="121" t="str">
        <f>Regnskap!A88</f>
        <v>6790 Annen fremmed tjeneste</v>
      </c>
      <c r="D81" s="96">
        <f>INDEX(Regnskap!C:C,MATCH(Budsjett!C81,Regnskap!A:A,0),1)</f>
        <v>0</v>
      </c>
      <c r="E81" s="49"/>
      <c r="F81" s="98"/>
      <c r="G81" s="86"/>
      <c r="H81" s="2"/>
    </row>
    <row r="82" spans="1:8" customFormat="1" ht="15.6" x14ac:dyDescent="0.3">
      <c r="A82" s="2"/>
      <c r="B82" s="85"/>
      <c r="C82" s="121" t="str">
        <f>Regnskap!A89</f>
        <v>6800 Kontorrekvisita</v>
      </c>
      <c r="D82" s="96">
        <f>INDEX(Regnskap!C:C,MATCH(Budsjett!C82,Regnskap!A:A,0),1)</f>
        <v>0</v>
      </c>
      <c r="E82" s="49"/>
      <c r="F82" s="98"/>
      <c r="G82" s="86"/>
      <c r="H82" s="2"/>
    </row>
    <row r="83" spans="1:8" customFormat="1" ht="15.6" x14ac:dyDescent="0.3">
      <c r="A83" s="2"/>
      <c r="B83" s="85"/>
      <c r="C83" s="121" t="str">
        <f>Regnskap!A90</f>
        <v>6810 Data/EDB-kostnad</v>
      </c>
      <c r="D83" s="96">
        <f>INDEX(Regnskap!C:C,MATCH(Budsjett!C83,Regnskap!A:A,0),1)</f>
        <v>0</v>
      </c>
      <c r="E83" s="49"/>
      <c r="F83" s="98"/>
      <c r="G83" s="86"/>
      <c r="H83" s="2"/>
    </row>
    <row r="84" spans="1:8" customFormat="1" ht="15.6" x14ac:dyDescent="0.3">
      <c r="A84" s="2"/>
      <c r="B84" s="85"/>
      <c r="C84" s="121" t="str">
        <f>Regnskap!A91</f>
        <v>6811 Programvare, servere- og domene osv</v>
      </c>
      <c r="D84" s="96">
        <f>INDEX(Regnskap!C:C,MATCH(Budsjett!C84,Regnskap!A:A,0),1)</f>
        <v>0</v>
      </c>
      <c r="E84" s="49"/>
      <c r="F84" s="98"/>
      <c r="G84" s="86"/>
      <c r="H84" s="2"/>
    </row>
    <row r="85" spans="1:8" customFormat="1" ht="15.6" x14ac:dyDescent="0.3">
      <c r="A85" s="2"/>
      <c r="B85" s="85"/>
      <c r="C85" s="121" t="str">
        <f>Regnskap!A92</f>
        <v>6820 Trykksak</v>
      </c>
      <c r="D85" s="96">
        <f>INDEX(Regnskap!C:C,MATCH(Budsjett!C85,Regnskap!A:A,0),1)</f>
        <v>0</v>
      </c>
      <c r="E85" s="49"/>
      <c r="F85" s="98"/>
      <c r="G85" s="86"/>
      <c r="H85" s="2"/>
    </row>
    <row r="86" spans="1:8" customFormat="1" ht="15.6" x14ac:dyDescent="0.3">
      <c r="A86" s="2"/>
      <c r="B86" s="85"/>
      <c r="C86" s="121" t="str">
        <f>Regnskap!A93</f>
        <v>6840 Aviser, tidsskrifter, bøker</v>
      </c>
      <c r="D86" s="96">
        <f>INDEX(Regnskap!C:C,MATCH(Budsjett!C86,Regnskap!A:A,0),1)</f>
        <v>0</v>
      </c>
      <c r="E86" s="49"/>
      <c r="F86" s="98"/>
      <c r="G86" s="86"/>
      <c r="H86" s="2"/>
    </row>
    <row r="87" spans="1:8" customFormat="1" ht="15.6" x14ac:dyDescent="0.3">
      <c r="A87" s="2"/>
      <c r="B87" s="85"/>
      <c r="C87" s="121" t="str">
        <f>Regnskap!A94</f>
        <v>6860 Møte, kurs, oppdatering</v>
      </c>
      <c r="D87" s="96">
        <f>INDEX(Regnskap!C:C,MATCH(Budsjett!C87,Regnskap!A:A,0),1)</f>
        <v>0</v>
      </c>
      <c r="E87" s="49"/>
      <c r="F87" s="98"/>
      <c r="G87" s="86"/>
      <c r="H87" s="2"/>
    </row>
    <row r="88" spans="1:8" customFormat="1" ht="15.6" x14ac:dyDescent="0.3">
      <c r="A88" s="2"/>
      <c r="B88" s="85"/>
      <c r="C88" s="121" t="str">
        <f>Regnskap!A95</f>
        <v>6900 Telefon</v>
      </c>
      <c r="D88" s="96">
        <f>INDEX(Regnskap!C:C,MATCH(Budsjett!C88,Regnskap!A:A,0),1)</f>
        <v>0</v>
      </c>
      <c r="E88" s="49"/>
      <c r="F88" s="98"/>
      <c r="G88" s="86"/>
      <c r="H88" s="2"/>
    </row>
    <row r="89" spans="1:8" customFormat="1" ht="15.6" x14ac:dyDescent="0.3">
      <c r="A89" s="2"/>
      <c r="B89" s="85"/>
      <c r="C89" s="121" t="str">
        <f>Regnskap!A96</f>
        <v>6940 Porto</v>
      </c>
      <c r="D89" s="96">
        <f>INDEX(Regnskap!C:C,MATCH(Budsjett!C89,Regnskap!A:A,0),1)</f>
        <v>0</v>
      </c>
      <c r="E89" s="49"/>
      <c r="F89" s="98"/>
      <c r="G89" s="86"/>
      <c r="H89" s="2"/>
    </row>
    <row r="90" spans="1:8" customFormat="1" ht="15.6" x14ac:dyDescent="0.3">
      <c r="A90" s="2"/>
      <c r="B90" s="85"/>
      <c r="C90" s="121" t="str">
        <f>Regnskap!A97</f>
        <v>7100 Bilgodtgjørelse, oppgavepliktig</v>
      </c>
      <c r="D90" s="96">
        <f>INDEX(Regnskap!C:C,MATCH(Budsjett!C90,Regnskap!A:A,0),1)</f>
        <v>0</v>
      </c>
      <c r="E90" s="49"/>
      <c r="F90" s="98"/>
      <c r="G90" s="86"/>
      <c r="H90" s="2"/>
    </row>
    <row r="91" spans="1:8" customFormat="1" ht="15.6" x14ac:dyDescent="0.3">
      <c r="A91" s="2"/>
      <c r="B91" s="85"/>
      <c r="C91" s="121" t="str">
        <f>Regnskap!A98</f>
        <v>7101 Passasjertillegg</v>
      </c>
      <c r="D91" s="96">
        <f>INDEX(Regnskap!C:C,MATCH(Budsjett!C91,Regnskap!A:A,0),1)</f>
        <v>0</v>
      </c>
      <c r="E91" s="49"/>
      <c r="F91" s="98"/>
      <c r="G91" s="86"/>
      <c r="H91" s="2"/>
    </row>
    <row r="92" spans="1:8" customFormat="1" ht="15.6" x14ac:dyDescent="0.3">
      <c r="A92" s="2"/>
      <c r="B92" s="85"/>
      <c r="C92" s="121" t="str">
        <f>Regnskap!A99</f>
        <v>7110 Passasjergodtgjørelse</v>
      </c>
      <c r="D92" s="96">
        <f>INDEX(Regnskap!C:C,MATCH(Budsjett!C92,Regnskap!A:A,0),1)</f>
        <v>0</v>
      </c>
      <c r="E92" s="49"/>
      <c r="F92" s="98"/>
      <c r="G92" s="86"/>
      <c r="H92" s="2"/>
    </row>
    <row r="93" spans="1:8" customFormat="1" ht="15.6" x14ac:dyDescent="0.3">
      <c r="A93" s="2"/>
      <c r="B93" s="85"/>
      <c r="C93" s="121" t="str">
        <f>Regnskap!A100</f>
        <v>7140 Reisekostnad, ikke oppgavepliktig</v>
      </c>
      <c r="D93" s="96">
        <f>INDEX(Regnskap!C:C,MATCH(Budsjett!C93,Regnskap!A:A,0),1)</f>
        <v>0</v>
      </c>
      <c r="E93" s="49"/>
      <c r="F93" s="98"/>
      <c r="G93" s="86"/>
      <c r="H93" s="2"/>
    </row>
    <row r="94" spans="1:8" customFormat="1" ht="15.6" x14ac:dyDescent="0.3">
      <c r="A94" s="2"/>
      <c r="B94" s="85"/>
      <c r="C94" s="121" t="str">
        <f>Regnskap!A101</f>
        <v>7150 Diettkostnad, ikke oppgavepliktig</v>
      </c>
      <c r="D94" s="96">
        <f>INDEX(Regnskap!C:C,MATCH(Budsjett!C94,Regnskap!A:A,0),1)</f>
        <v>0</v>
      </c>
      <c r="E94" s="49"/>
      <c r="F94" s="98"/>
      <c r="G94" s="86"/>
      <c r="H94" s="2"/>
    </row>
    <row r="95" spans="1:8" customFormat="1" ht="15.6" x14ac:dyDescent="0.3">
      <c r="A95" s="2"/>
      <c r="B95" s="85"/>
      <c r="C95" s="121" t="str">
        <f>Regnskap!A102</f>
        <v>7300 Salgskostnad</v>
      </c>
      <c r="D95" s="96">
        <f>INDEX(Regnskap!C:C,MATCH(Budsjett!C95,Regnskap!A:A,0),1)</f>
        <v>0</v>
      </c>
      <c r="E95" s="49"/>
      <c r="F95" s="98"/>
      <c r="G95" s="86"/>
      <c r="H95" s="2"/>
    </row>
    <row r="96" spans="1:8" customFormat="1" ht="15.6" x14ac:dyDescent="0.3">
      <c r="A96" s="2"/>
      <c r="B96" s="85"/>
      <c r="C96" s="121" t="str">
        <f>Regnskap!A103</f>
        <v>7320 Reklamekostnad</v>
      </c>
      <c r="D96" s="96">
        <f>INDEX(Regnskap!C:C,MATCH(Budsjett!C96,Regnskap!A:A,0),1)</f>
        <v>0</v>
      </c>
      <c r="E96" s="49"/>
      <c r="F96" s="98"/>
      <c r="G96" s="86"/>
      <c r="H96" s="2"/>
    </row>
    <row r="97" spans="1:8" customFormat="1" ht="15.6" x14ac:dyDescent="0.3">
      <c r="A97" s="2"/>
      <c r="B97" s="85"/>
      <c r="C97" s="121" t="str">
        <f>Regnskap!A104</f>
        <v>7350 Representasjon, fradragsberettiget</v>
      </c>
      <c r="D97" s="96">
        <f>INDEX(Regnskap!C:C,MATCH(Budsjett!C97,Regnskap!A:A,0),1)</f>
        <v>0</v>
      </c>
      <c r="E97" s="49"/>
      <c r="F97" s="98"/>
      <c r="G97" s="86"/>
      <c r="H97" s="2"/>
    </row>
    <row r="98" spans="1:8" customFormat="1" ht="15.6" x14ac:dyDescent="0.3">
      <c r="A98" s="2"/>
      <c r="B98" s="85"/>
      <c r="C98" s="121" t="str">
        <f>Regnskap!A105</f>
        <v>7400 Kontigent, fradragsberettiget</v>
      </c>
      <c r="D98" s="96">
        <f>INDEX(Regnskap!C:C,MATCH(Budsjett!C98,Regnskap!A:A,0),1)</f>
        <v>0</v>
      </c>
      <c r="E98" s="49"/>
      <c r="F98" s="98"/>
      <c r="G98" s="86"/>
      <c r="H98" s="2"/>
    </row>
    <row r="99" spans="1:8" customFormat="1" ht="15.6" x14ac:dyDescent="0.3">
      <c r="A99" s="2"/>
      <c r="B99" s="85"/>
      <c r="C99" s="121" t="str">
        <f>Regnskap!A106</f>
        <v>7410 Kontingent og lisens</v>
      </c>
      <c r="D99" s="96">
        <f>INDEX(Regnskap!C:C,MATCH(Budsjett!C99,Regnskap!A:A,0),1)</f>
        <v>0</v>
      </c>
      <c r="E99" s="49"/>
      <c r="F99" s="98"/>
      <c r="G99" s="86"/>
      <c r="H99" s="2"/>
    </row>
    <row r="100" spans="1:8" customFormat="1" ht="15.6" x14ac:dyDescent="0.3">
      <c r="A100" s="2"/>
      <c r="B100" s="85"/>
      <c r="C100" s="121" t="str">
        <f>Regnskap!A107</f>
        <v>7420 Gaver</v>
      </c>
      <c r="D100" s="96">
        <f>INDEX(Regnskap!C:C,MATCH(Budsjett!C100,Regnskap!A:A,0),1)</f>
        <v>0</v>
      </c>
      <c r="E100" s="49"/>
      <c r="F100" s="98"/>
      <c r="G100" s="86"/>
      <c r="H100" s="2"/>
    </row>
    <row r="101" spans="1:8" customFormat="1" ht="15.6" x14ac:dyDescent="0.3">
      <c r="A101" s="2"/>
      <c r="B101" s="85"/>
      <c r="C101" s="121" t="str">
        <f>Regnskap!A108</f>
        <v>7430 Gaver, ikke fradragsberettiget</v>
      </c>
      <c r="D101" s="96">
        <f>INDEX(Regnskap!C:C,MATCH(Budsjett!C101,Regnskap!A:A,0),1)</f>
        <v>0</v>
      </c>
      <c r="E101" s="49"/>
      <c r="F101" s="98"/>
      <c r="G101" s="86"/>
      <c r="H101" s="2"/>
    </row>
    <row r="102" spans="1:8" customFormat="1" ht="15.6" x14ac:dyDescent="0.3">
      <c r="A102" s="2"/>
      <c r="B102" s="85"/>
      <c r="C102" s="121" t="str">
        <f>Regnskap!A109</f>
        <v>7500 Forsikringspremie</v>
      </c>
      <c r="D102" s="96">
        <f>INDEX(Regnskap!C:C,MATCH(Budsjett!C102,Regnskap!A:A,0),1)</f>
        <v>0</v>
      </c>
      <c r="E102" s="49"/>
      <c r="F102" s="98"/>
      <c r="G102" s="86"/>
      <c r="H102" s="2"/>
    </row>
    <row r="103" spans="1:8" customFormat="1" ht="15.6" x14ac:dyDescent="0.3">
      <c r="A103" s="2"/>
      <c r="B103" s="85"/>
      <c r="C103" s="121" t="str">
        <f>Regnskap!A110</f>
        <v>7510 Medlemsforsikring</v>
      </c>
      <c r="D103" s="96">
        <f>INDEX(Regnskap!C:C,MATCH(Budsjett!C103,Regnskap!A:A,0),1)</f>
        <v>0</v>
      </c>
      <c r="E103" s="49"/>
      <c r="F103" s="98"/>
      <c r="G103" s="86"/>
      <c r="H103" s="2"/>
    </row>
    <row r="104" spans="1:8" customFormat="1" ht="15.6" x14ac:dyDescent="0.3">
      <c r="A104" s="2"/>
      <c r="B104" s="85"/>
      <c r="C104" s="121" t="str">
        <f>Regnskap!A111</f>
        <v>7700 Kostnader styremøter, årsmøter osv</v>
      </c>
      <c r="D104" s="96">
        <f>INDEX(Regnskap!C:C,MATCH(Budsjett!C104,Regnskap!A:A,0),1)</f>
        <v>0</v>
      </c>
      <c r="E104" s="49"/>
      <c r="F104" s="98"/>
      <c r="G104" s="86"/>
      <c r="H104" s="2"/>
    </row>
    <row r="105" spans="1:8" customFormat="1" ht="15.6" x14ac:dyDescent="0.3">
      <c r="A105" s="2"/>
      <c r="B105" s="85"/>
      <c r="C105" s="121" t="str">
        <f>Regnskap!A112</f>
        <v>7740 Øredifferanse</v>
      </c>
      <c r="D105" s="96">
        <f>INDEX(Regnskap!C:C,MATCH(Budsjett!C105,Regnskap!A:A,0),1)</f>
        <v>0</v>
      </c>
      <c r="E105" s="49"/>
      <c r="F105" s="98"/>
      <c r="G105" s="86"/>
      <c r="H105" s="2"/>
    </row>
    <row r="106" spans="1:8" customFormat="1" ht="15.6" x14ac:dyDescent="0.3">
      <c r="A106" s="2"/>
      <c r="B106" s="85"/>
      <c r="C106" s="121" t="str">
        <f>Regnskap!A113</f>
        <v>7750 Eiendoms- og festeavgift</v>
      </c>
      <c r="D106" s="96">
        <f>INDEX(Regnskap!C:C,MATCH(Budsjett!C106,Regnskap!A:A,0),1)</f>
        <v>0</v>
      </c>
      <c r="E106" s="49"/>
      <c r="F106" s="98"/>
      <c r="G106" s="86"/>
      <c r="H106" s="2"/>
    </row>
    <row r="107" spans="1:8" customFormat="1" ht="15.6" x14ac:dyDescent="0.3">
      <c r="A107" s="2"/>
      <c r="B107" s="85"/>
      <c r="C107" s="121" t="str">
        <f>Regnskap!A114</f>
        <v>7770 Bank</v>
      </c>
      <c r="D107" s="96">
        <f>INDEX(Regnskap!C:C,MATCH(Budsjett!C107,Regnskap!A:A,0),1)</f>
        <v>0</v>
      </c>
      <c r="E107" s="49"/>
      <c r="F107" s="98"/>
      <c r="G107" s="86"/>
      <c r="H107" s="2"/>
    </row>
    <row r="108" spans="1:8" customFormat="1" ht="15.6" x14ac:dyDescent="0.3">
      <c r="A108" s="2"/>
      <c r="B108" s="85"/>
      <c r="C108" s="121" t="str">
        <f>Regnskap!A115</f>
        <v>7790 Annen kostnad, fradragsberettiget</v>
      </c>
      <c r="D108" s="96">
        <f>INDEX(Regnskap!C:C,MATCH(Budsjett!C108,Regnskap!A:A,0),1)</f>
        <v>0</v>
      </c>
      <c r="E108" s="49"/>
      <c r="F108" s="98"/>
      <c r="G108" s="86"/>
      <c r="H108" s="2"/>
    </row>
    <row r="109" spans="1:8" customFormat="1" ht="15.6" x14ac:dyDescent="0.3">
      <c r="A109" s="2"/>
      <c r="B109" s="85"/>
      <c r="C109" s="121" t="str">
        <f>Regnskap!A116</f>
        <v>7791 Annen kostnad, ikke fradragsberettiget</v>
      </c>
      <c r="D109" s="96">
        <f>INDEX(Regnskap!C:C,MATCH(Budsjett!C109,Regnskap!A:A,0),1)</f>
        <v>0</v>
      </c>
      <c r="E109" s="49"/>
      <c r="F109" s="98"/>
      <c r="G109" s="86"/>
      <c r="H109" s="2"/>
    </row>
    <row r="110" spans="1:8" customFormat="1" ht="15.6" x14ac:dyDescent="0.3">
      <c r="A110" s="2"/>
      <c r="B110" s="85"/>
      <c r="C110" s="121" t="str">
        <f>Regnskap!A117</f>
        <v>7830 Konstatert tap på fordringer</v>
      </c>
      <c r="D110" s="96">
        <f>INDEX(Regnskap!C:C,MATCH(Budsjett!C110,Regnskap!A:A,0),1)</f>
        <v>0</v>
      </c>
      <c r="E110" s="49"/>
      <c r="F110" s="98"/>
      <c r="G110" s="86"/>
      <c r="H110" s="2"/>
    </row>
    <row r="111" spans="1:8" customFormat="1" ht="15.6" x14ac:dyDescent="0.3">
      <c r="A111" s="2"/>
      <c r="B111" s="85"/>
      <c r="C111" s="121" t="str">
        <f>Regnskap!A118</f>
        <v>7831 Endring i avsetning tap på fordringer</v>
      </c>
      <c r="D111" s="96">
        <f>INDEX(Regnskap!C:C,MATCH(Budsjett!C111,Regnskap!A:A,0),1)</f>
        <v>0</v>
      </c>
      <c r="E111" s="49"/>
      <c r="F111" s="98"/>
      <c r="G111" s="86"/>
      <c r="H111" s="2"/>
    </row>
    <row r="112" spans="1:8" customFormat="1" ht="15.6" x14ac:dyDescent="0.3">
      <c r="A112" s="2"/>
      <c r="B112" s="85"/>
      <c r="C112" s="107" t="s">
        <v>531</v>
      </c>
      <c r="D112" s="108">
        <f>SUM(D32:D111)</f>
        <v>0</v>
      </c>
      <c r="E112" s="49"/>
      <c r="F112" s="98"/>
      <c r="G112" s="86"/>
      <c r="H112" s="2"/>
    </row>
    <row r="113" spans="1:8" customFormat="1" ht="15.6" x14ac:dyDescent="0.3">
      <c r="A113" s="2"/>
      <c r="B113" s="85"/>
      <c r="C113" s="109"/>
      <c r="D113" s="110"/>
      <c r="E113" s="117"/>
      <c r="F113" s="110"/>
      <c r="G113" s="86"/>
      <c r="H113" s="2"/>
    </row>
    <row r="114" spans="1:8" customFormat="1" ht="15.6" customHeight="1" x14ac:dyDescent="0.3">
      <c r="A114" s="2"/>
      <c r="B114" s="85"/>
      <c r="C114" s="193" t="s">
        <v>532</v>
      </c>
      <c r="D114" s="194">
        <f>D29-D112</f>
        <v>0</v>
      </c>
      <c r="E114" s="194">
        <f>E29-E112</f>
        <v>0</v>
      </c>
      <c r="F114" s="193"/>
      <c r="G114" s="86"/>
      <c r="H114" s="2"/>
    </row>
    <row r="115" spans="1:8" customFormat="1" ht="15.6" customHeight="1" x14ac:dyDescent="0.3">
      <c r="A115" s="2"/>
      <c r="B115" s="85"/>
      <c r="C115" s="193"/>
      <c r="D115" s="193"/>
      <c r="E115" s="193"/>
      <c r="F115" s="193"/>
      <c r="G115" s="86"/>
      <c r="H115" s="2"/>
    </row>
    <row r="116" spans="1:8" customFormat="1" ht="15.6" x14ac:dyDescent="0.3">
      <c r="A116" s="2"/>
      <c r="B116" s="85"/>
      <c r="C116" s="1"/>
      <c r="D116" s="1"/>
      <c r="E116" s="118"/>
      <c r="F116" s="1"/>
      <c r="G116" s="86"/>
      <c r="H116" s="2"/>
    </row>
    <row r="117" spans="1:8" customFormat="1" ht="15.6" x14ac:dyDescent="0.3">
      <c r="A117" s="2"/>
      <c r="B117" s="111"/>
      <c r="C117" s="112"/>
      <c r="D117" s="112"/>
      <c r="E117" s="119"/>
      <c r="F117" s="112"/>
      <c r="G117" s="113"/>
      <c r="H117" s="2"/>
    </row>
    <row r="118" spans="1:8" customFormat="1" ht="15.6" x14ac:dyDescent="0.3">
      <c r="A118" s="2"/>
      <c r="B118" s="2"/>
      <c r="C118" s="2"/>
      <c r="D118" s="2"/>
      <c r="E118" s="120"/>
      <c r="F118" s="2"/>
      <c r="G118" s="2"/>
      <c r="H118" s="2"/>
    </row>
    <row r="119" spans="1:8" customFormat="1" ht="15.6" hidden="1" x14ac:dyDescent="0.3">
      <c r="A119" s="2"/>
      <c r="B119" s="2"/>
      <c r="C119" s="2"/>
      <c r="D119" s="2"/>
      <c r="E119" s="120"/>
      <c r="F119" s="2"/>
      <c r="G119" s="2"/>
      <c r="H119" s="2"/>
    </row>
    <row r="120" spans="1:8" ht="15.6" hidden="1" x14ac:dyDescent="0.3">
      <c r="A120" s="2"/>
      <c r="B120" s="2"/>
      <c r="C120" s="2"/>
      <c r="D120" s="2"/>
      <c r="E120" s="2"/>
      <c r="F120" s="2"/>
      <c r="G120" s="2"/>
      <c r="H120" s="2"/>
    </row>
    <row r="121" spans="1:8" ht="15.6" hidden="1" x14ac:dyDescent="0.3">
      <c r="A121" s="2"/>
      <c r="B121" s="2"/>
      <c r="C121" s="2"/>
      <c r="D121" s="2"/>
      <c r="E121" s="2"/>
      <c r="F121" s="2"/>
      <c r="G121" s="2"/>
      <c r="H121" s="2"/>
    </row>
    <row r="122" spans="1:8" ht="15.6" hidden="1" x14ac:dyDescent="0.3">
      <c r="A122" s="2"/>
      <c r="B122" s="2"/>
      <c r="C122" s="2"/>
      <c r="D122" s="2"/>
      <c r="E122" s="2"/>
      <c r="F122" s="2"/>
      <c r="G122" s="2"/>
      <c r="H122" s="2"/>
    </row>
    <row r="123" spans="1:8" ht="15.6" hidden="1" x14ac:dyDescent="0.3">
      <c r="A123" s="2"/>
      <c r="B123" s="2"/>
      <c r="C123" s="2"/>
      <c r="D123" s="2"/>
      <c r="E123" s="2"/>
      <c r="F123" s="2"/>
      <c r="G123" s="2"/>
      <c r="H123" s="2"/>
    </row>
    <row r="124" spans="1:8" ht="15.6" hidden="1" x14ac:dyDescent="0.3">
      <c r="A124" s="2"/>
      <c r="B124" s="2"/>
      <c r="C124" s="2"/>
      <c r="D124" s="2"/>
      <c r="E124" s="2"/>
      <c r="F124" s="2"/>
      <c r="G124" s="2"/>
      <c r="H124" s="2"/>
    </row>
    <row r="125" spans="1:8" ht="15.6" hidden="1" x14ac:dyDescent="0.3">
      <c r="A125" s="2"/>
      <c r="B125" s="2"/>
      <c r="C125" s="2"/>
      <c r="D125" s="2"/>
      <c r="E125" s="2"/>
      <c r="F125" s="2"/>
      <c r="G125" s="2"/>
      <c r="H125" s="2"/>
    </row>
    <row r="126" spans="1:8" ht="15.6" hidden="1" x14ac:dyDescent="0.3">
      <c r="A126" s="2"/>
      <c r="B126" s="2"/>
      <c r="C126" s="2"/>
      <c r="D126" s="2"/>
      <c r="E126" s="2"/>
      <c r="F126" s="2"/>
      <c r="G126" s="2"/>
      <c r="H126" s="2"/>
    </row>
    <row r="127" spans="1:8" ht="15.6" hidden="1" x14ac:dyDescent="0.3">
      <c r="A127" s="2"/>
      <c r="B127" s="2"/>
      <c r="C127" s="2"/>
      <c r="D127" s="2"/>
      <c r="E127" s="2"/>
      <c r="F127" s="2"/>
      <c r="G127" s="2"/>
      <c r="H127" s="2"/>
    </row>
    <row r="128" spans="1:8" ht="15.6" hidden="1" x14ac:dyDescent="0.3">
      <c r="A128" s="2"/>
      <c r="B128" s="2"/>
      <c r="C128" s="2"/>
      <c r="D128" s="2"/>
      <c r="E128" s="2"/>
      <c r="F128" s="2"/>
      <c r="G128" s="2"/>
      <c r="H128" s="2"/>
    </row>
    <row r="129" spans="1:8" ht="15.6" hidden="1" x14ac:dyDescent="0.3">
      <c r="A129" s="2"/>
      <c r="B129" s="2"/>
      <c r="C129" s="2"/>
      <c r="D129" s="2"/>
      <c r="E129" s="2"/>
      <c r="F129" s="2"/>
      <c r="G129" s="2"/>
      <c r="H129" s="2"/>
    </row>
    <row r="130" spans="1:8" ht="15.6" hidden="1" x14ac:dyDescent="0.3">
      <c r="A130" s="2"/>
      <c r="B130" s="2"/>
      <c r="C130" s="2"/>
      <c r="D130" s="2"/>
      <c r="E130" s="2"/>
      <c r="F130" s="2"/>
      <c r="G130" s="2"/>
      <c r="H130" s="2"/>
    </row>
    <row r="131" spans="1:8" ht="15.6" hidden="1" x14ac:dyDescent="0.3">
      <c r="A131" s="2"/>
      <c r="B131" s="2"/>
      <c r="C131" s="2"/>
      <c r="D131" s="2"/>
      <c r="E131" s="2"/>
      <c r="F131" s="2"/>
      <c r="G131" s="2"/>
      <c r="H131" s="2"/>
    </row>
    <row r="132" spans="1:8" ht="15.6" hidden="1" x14ac:dyDescent="0.3">
      <c r="A132" s="2"/>
      <c r="B132" s="2"/>
      <c r="C132" s="2"/>
      <c r="D132" s="2"/>
      <c r="E132" s="2"/>
      <c r="F132" s="2"/>
      <c r="G132" s="2"/>
      <c r="H132" s="2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E12:F28 E32:F112" name="Budsjett og kommentar"/>
    <protectedRange sqref="E31" name="Budsjett og kommentar_1"/>
    <protectedRange sqref="E11" name="Budsjett og kommentar_3"/>
  </protectedRanges>
  <mergeCells count="5">
    <mergeCell ref="C4:F7"/>
    <mergeCell ref="C114:C115"/>
    <mergeCell ref="D114:D115"/>
    <mergeCell ref="E114:E115"/>
    <mergeCell ref="F114:F115"/>
  </mergeCells>
  <dataValidations xWindow="865" yWindow="286" count="8">
    <dataValidation allowBlank="1" showInputMessage="1" showErrorMessage="1" promptTitle="Kommentar" prompt="Kommenter kort om poster som avviker mye fra året før. Eksempler kan være: Lengre åpningstider, større satsing, flere arrangementer, mindre/mer investeringer etc. Hold det kort her, og utfyll mer i et vedlegg." sqref="F11:F29 F31:F56" xr:uid="{00000000-0002-0000-0300-000000000000}"/>
    <dataValidation allowBlank="1" showInputMessage="1" showErrorMessage="1" promptTitle="Ikke skriv her!" prompt="Disse tallene oppdateres automatisk fra regnskapet." sqref="D114:E115" xr:uid="{00000000-0002-0000-0300-000001000000}"/>
    <dataValidation allowBlank="1" showInputMessage="1" showErrorMessage="1" promptTitle="Budsjettet" prompt="Skriv inn forventninger / mål for det kommende året!" sqref="E31 E11" xr:uid="{00000000-0002-0000-0300-000002000000}"/>
    <dataValidation allowBlank="1" showInputMessage="1" showErrorMessage="1" promptTitle="Endre overskrift / periode" prompt="Overskrifter og periode er beskyttet, slik at det i utgangspunktet ikke kan endres. Skal du endre klikker du på &quot;Review&quot; (se gjennom), og &quot;Unprotect sheet&quot; (opphev arkbeskyttelse). Husk å beskytte igjen når du er ferdig! Klikk &quot;protect sheet&quot; og &quot;ok&quot;" sqref="B3" xr:uid="{00000000-0002-0000-0300-000003000000}"/>
    <dataValidation type="decimal" allowBlank="1" showInputMessage="1" showErrorMessage="1" errorTitle="Kun tall" error="Tast inn et beløp. PS: Formler kan benyttes." sqref="E12:E28 E32:E112" xr:uid="{00000000-0002-0000-0300-000004000000}">
      <formula1>-100000000</formula1>
      <formula2>100000000</formula2>
    </dataValidation>
    <dataValidation allowBlank="1" showInputMessage="1" showErrorMessage="1" promptTitle="Ikke skriv her!" prompt="Disse tallene oppdateres automatisk fra regnskapet. " sqref="D11 D112" xr:uid="{00000000-0002-0000-0300-000005000000}"/>
    <dataValidation allowBlank="1" showInputMessage="1" showErrorMessage="1" promptTitle="Ikke skriv her!" prompt="Disse tallene oppdateres automatisk fra regnskapet. På slutten av året representerer disse tallene resultatet for 2016." sqref="D12 D14:D111" xr:uid="{00000000-0002-0000-0300-000006000000}"/>
    <dataValidation allowBlank="1" showInputMessage="1" showErrorMessage="1" promptTitle="Ikke skriv her!" prompt="Disse tallene oppdateres automatisk fra regnskapet. _x000a_" sqref="D13" xr:uid="{00000000-0002-0000-0300-000007000000}"/>
  </dataValidations>
  <pageMargins left="0.7" right="0.7" top="0.75" bottom="0.75" header="0.3" footer="0.3"/>
  <pageSetup paperSize="9" scale="40" orientation="portrait" r:id="rId1"/>
  <colBreaks count="1" manualBreakCount="1">
    <brk id="7" min="2" max="6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67924DF19364488B4A4633EDA6A38" ma:contentTypeVersion="18" ma:contentTypeDescription="Create a new document." ma:contentTypeScope="" ma:versionID="758c8c4e38d319449c23b5f53f1256ed">
  <xsd:schema xmlns:xsd="http://www.w3.org/2001/XMLSchema" xmlns:xs="http://www.w3.org/2001/XMLSchema" xmlns:p="http://schemas.microsoft.com/office/2006/metadata/properties" xmlns:ns2="1e851935-051c-46bd-83d5-a3eeb13d64b7" xmlns:ns3="11a53c2b-0a67-46c8-8599-db50b8bc4dd2" targetNamespace="http://schemas.microsoft.com/office/2006/metadata/properties" ma:root="true" ma:fieldsID="e371a46166f50a97bfe9eb3d15e96010" ns2:_="" ns3:_="">
    <xsd:import namespace="1e851935-051c-46bd-83d5-a3eeb13d64b7"/>
    <xsd:import namespace="11a53c2b-0a67-46c8-8599-db50b8bc4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51935-051c-46bd-83d5-a3eeb13d64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fae82e0-3d24-405e-bfc4-7a0718f12b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53c2b-0a67-46c8-8599-db50b8bc4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ab0edf0-01e8-4f98-8264-35ffcd4892dd}" ma:internalName="TaxCatchAll" ma:showField="CatchAllData" ma:web="11a53c2b-0a67-46c8-8599-db50b8bc4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53c2b-0a67-46c8-8599-db50b8bc4dd2"/>
    <lcf76f155ced4ddcb4097134ff3c332f xmlns="1e851935-051c-46bd-83d5-a3eeb13d64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C728F6-576E-402B-832E-A84DF6816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51935-051c-46bd-83d5-a3eeb13d64b7"/>
    <ds:schemaRef ds:uri="11a53c2b-0a67-46c8-8599-db50b8bc4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768D6-46D2-42B1-B863-33C42C6E81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DFF9B-626D-43A4-B41E-44CCCE8377E2}">
  <ds:schemaRefs>
    <ds:schemaRef ds:uri="http://purl.org/dc/dcmitype/"/>
    <ds:schemaRef ds:uri="http://www.w3.org/XML/1998/namespace"/>
    <ds:schemaRef ds:uri="11a53c2b-0a67-46c8-8599-db50b8bc4dd2"/>
    <ds:schemaRef ds:uri="http://schemas.microsoft.com/office/2006/documentManagement/types"/>
    <ds:schemaRef ds:uri="http://purl.org/dc/terms/"/>
    <ds:schemaRef ds:uri="http://purl.org/dc/elements/1.1/"/>
    <ds:schemaRef ds:uri="1e851935-051c-46bd-83d5-a3eeb13d64b7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Oversikt</vt:lpstr>
      <vt:lpstr>Regnskap</vt:lpstr>
      <vt:lpstr>Resultatrapport</vt:lpstr>
      <vt:lpstr>Budsjett</vt:lpstr>
      <vt:lpstr>Budsjett!Utskriftsområde</vt:lpstr>
      <vt:lpstr>Oversikt!Utskriftsområde</vt:lpstr>
      <vt:lpstr>Resultatrapport!Utskriftsområde</vt:lpstr>
    </vt:vector>
  </TitlesOfParts>
  <Company>KPMG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Freire, Henrik Alver</dc:creator>
  <cp:lastModifiedBy>Mike Fürstenberg</cp:lastModifiedBy>
  <cp:lastPrinted>2019-01-20T20:50:05Z</cp:lastPrinted>
  <dcterms:created xsi:type="dcterms:W3CDTF">2016-04-28T14:36:15Z</dcterms:created>
  <dcterms:modified xsi:type="dcterms:W3CDTF">2023-01-06T09:20:56Z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0x01010026867924DF19364488B4A4633EDA6A38</vt:lpwstr>
  </property>
</Properties>
</file>